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an-Willem\Fivel\Fivelcoach\2020\"/>
    </mc:Choice>
  </mc:AlternateContent>
  <xr:revisionPtr revIDLastSave="0" documentId="13_ncr:1_{82286420-5F7D-4A2D-B04D-B3B9F205D721}" xr6:coauthVersionLast="41" xr6:coauthVersionMax="41" xr10:uidLastSave="{00000000-0000-0000-0000-000000000000}"/>
  <bookViews>
    <workbookView xWindow="-120" yWindow="-120" windowWidth="29040" windowHeight="15840" xr2:uid="{01521F76-BFB2-4E8F-B133-088FF1936902}"/>
  </bookViews>
  <sheets>
    <sheet name="Score" sheetId="2" r:id="rId1"/>
    <sheet name="Punten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30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3" r:id="rId23"/>
    <sheet name="22" sheetId="24" r:id="rId24"/>
    <sheet name="23" sheetId="25" r:id="rId25"/>
    <sheet name="24" sheetId="26" r:id="rId26"/>
    <sheet name="25" sheetId="28" r:id="rId27"/>
    <sheet name="26" sheetId="27" r:id="rId28"/>
    <sheet name="27" sheetId="29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" l="1"/>
  <c r="F6" i="2"/>
  <c r="F10" i="2"/>
  <c r="F15" i="2"/>
  <c r="F18" i="2"/>
  <c r="E49" i="2"/>
  <c r="E47" i="2"/>
  <c r="E46" i="2"/>
  <c r="E48" i="2"/>
  <c r="E45" i="2"/>
  <c r="E38" i="2"/>
  <c r="E31" i="2"/>
  <c r="E43" i="2"/>
  <c r="E32" i="2"/>
  <c r="E37" i="2"/>
  <c r="E40" i="2"/>
  <c r="E34" i="2"/>
  <c r="E30" i="2"/>
  <c r="E26" i="2"/>
  <c r="E39" i="2"/>
  <c r="E33" i="2"/>
  <c r="E42" i="2"/>
  <c r="E28" i="2"/>
  <c r="E41" i="2"/>
  <c r="E24" i="2"/>
  <c r="E36" i="2"/>
  <c r="E44" i="2"/>
  <c r="E29" i="2"/>
  <c r="E35" i="2"/>
  <c r="E27" i="2"/>
  <c r="E23" i="2"/>
  <c r="E25" i="2"/>
  <c r="I39" i="2" l="1"/>
  <c r="F39" i="2"/>
  <c r="C39" i="2"/>
  <c r="Q39" i="2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F6" i="30" s="1"/>
  <c r="K6" i="30"/>
  <c r="J6" i="30"/>
  <c r="I6" i="30"/>
  <c r="H16" i="30"/>
  <c r="H15" i="30"/>
  <c r="H14" i="30"/>
  <c r="H13" i="30"/>
  <c r="H12" i="30"/>
  <c r="H11" i="30"/>
  <c r="H10" i="30"/>
  <c r="H9" i="30"/>
  <c r="H8" i="30"/>
  <c r="H7" i="30"/>
  <c r="H6" i="30"/>
  <c r="AE19" i="30"/>
  <c r="AA19" i="30"/>
  <c r="W19" i="30"/>
  <c r="S19" i="30"/>
  <c r="O19" i="30"/>
  <c r="K19" i="30"/>
  <c r="D19" i="30"/>
  <c r="F16" i="30"/>
  <c r="F15" i="30"/>
  <c r="F14" i="30"/>
  <c r="F13" i="30"/>
  <c r="F12" i="30"/>
  <c r="F11" i="30"/>
  <c r="F10" i="30"/>
  <c r="F9" i="30"/>
  <c r="F8" i="30"/>
  <c r="F7" i="30"/>
  <c r="AH19" i="30"/>
  <c r="AG19" i="30"/>
  <c r="AF19" i="30"/>
  <c r="AD19" i="30"/>
  <c r="AC19" i="30"/>
  <c r="AB19" i="30"/>
  <c r="Z19" i="30"/>
  <c r="Y19" i="30"/>
  <c r="X19" i="30"/>
  <c r="V19" i="30"/>
  <c r="U19" i="30"/>
  <c r="T19" i="30"/>
  <c r="R19" i="30"/>
  <c r="Q19" i="30"/>
  <c r="P19" i="30"/>
  <c r="N19" i="30"/>
  <c r="M19" i="30"/>
  <c r="L19" i="30"/>
  <c r="J19" i="30"/>
  <c r="I19" i="30"/>
  <c r="F19" i="30" l="1"/>
  <c r="N39" i="2" s="1"/>
  <c r="H19" i="30"/>
  <c r="AH16" i="29" l="1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AH15" i="29"/>
  <c r="AG15" i="29"/>
  <c r="AF15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K15" i="29"/>
  <c r="J15" i="29"/>
  <c r="I15" i="29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AH10" i="29"/>
  <c r="AG10" i="29"/>
  <c r="AF10" i="29"/>
  <c r="AE10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AH9" i="29"/>
  <c r="AG9" i="29"/>
  <c r="AF9" i="29"/>
  <c r="AE9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AH7" i="29"/>
  <c r="AG7" i="29"/>
  <c r="AF7" i="29"/>
  <c r="AE7" i="29"/>
  <c r="AD7" i="29"/>
  <c r="AC7" i="29"/>
  <c r="AB7" i="29"/>
  <c r="AA7" i="29"/>
  <c r="Z7" i="29"/>
  <c r="Y7" i="29"/>
  <c r="X7" i="29"/>
  <c r="W7" i="29"/>
  <c r="V7" i="29"/>
  <c r="U7" i="29"/>
  <c r="T7" i="29"/>
  <c r="S7" i="29"/>
  <c r="R7" i="29"/>
  <c r="Q7" i="29"/>
  <c r="P7" i="29"/>
  <c r="O7" i="29"/>
  <c r="N7" i="29"/>
  <c r="M7" i="29"/>
  <c r="L7" i="29"/>
  <c r="K7" i="29"/>
  <c r="J7" i="29"/>
  <c r="I7" i="29"/>
  <c r="AH6" i="29"/>
  <c r="AG6" i="29"/>
  <c r="AF6" i="29"/>
  <c r="AE6" i="29"/>
  <c r="AD6" i="29"/>
  <c r="AC6" i="29"/>
  <c r="AB6" i="29"/>
  <c r="AA6" i="29"/>
  <c r="Z6" i="29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16" i="29"/>
  <c r="H15" i="29"/>
  <c r="H14" i="29"/>
  <c r="H13" i="29"/>
  <c r="H12" i="29"/>
  <c r="H11" i="29"/>
  <c r="H10" i="29"/>
  <c r="H9" i="29"/>
  <c r="H8" i="29"/>
  <c r="H7" i="29"/>
  <c r="H6" i="29"/>
  <c r="P17" i="2" l="1"/>
  <c r="O18" i="2"/>
  <c r="M17" i="2"/>
  <c r="O15" i="2"/>
  <c r="P13" i="2"/>
  <c r="M13" i="2"/>
  <c r="O13" i="2"/>
  <c r="P9" i="2"/>
  <c r="O10" i="2"/>
  <c r="M9" i="2"/>
  <c r="O6" i="2"/>
  <c r="L3" i="2"/>
  <c r="L2" i="2"/>
  <c r="B3" i="2"/>
  <c r="B2" i="2"/>
  <c r="H16" i="2"/>
  <c r="C16" i="2"/>
  <c r="H13" i="2"/>
  <c r="C13" i="2"/>
  <c r="H9" i="2"/>
  <c r="C9" i="2"/>
  <c r="AH16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AH15" i="27"/>
  <c r="AG15" i="27"/>
  <c r="AF15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AH14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AH13" i="27"/>
  <c r="AG13" i="27"/>
  <c r="AF13" i="27"/>
  <c r="AE13" i="27"/>
  <c r="AD13" i="27"/>
  <c r="AC13" i="27"/>
  <c r="AB13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AH12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AH11" i="27"/>
  <c r="AG11" i="27"/>
  <c r="AF11" i="27"/>
  <c r="AE11" i="27"/>
  <c r="AD11" i="27"/>
  <c r="AC11" i="27"/>
  <c r="AB11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K11" i="27"/>
  <c r="J11" i="27"/>
  <c r="I11" i="27"/>
  <c r="AH10" i="27"/>
  <c r="AG10" i="27"/>
  <c r="AF10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AH9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AH7" i="27"/>
  <c r="AG7" i="27"/>
  <c r="AF7" i="27"/>
  <c r="AE7" i="27"/>
  <c r="AD7" i="27"/>
  <c r="AC7" i="27"/>
  <c r="AB7" i="27"/>
  <c r="AA7" i="27"/>
  <c r="Z7" i="27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L7" i="27"/>
  <c r="K7" i="27"/>
  <c r="J7" i="27"/>
  <c r="I7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16" i="27"/>
  <c r="H15" i="27"/>
  <c r="H14" i="27"/>
  <c r="H13" i="27"/>
  <c r="H12" i="27"/>
  <c r="H11" i="27"/>
  <c r="H10" i="27"/>
  <c r="H9" i="27"/>
  <c r="H8" i="27"/>
  <c r="H7" i="27"/>
  <c r="H6" i="27"/>
  <c r="I37" i="2" l="1"/>
  <c r="I32" i="2"/>
  <c r="I40" i="2"/>
  <c r="I33" i="2"/>
  <c r="I48" i="2"/>
  <c r="I41" i="2"/>
  <c r="I29" i="2"/>
  <c r="F44" i="2"/>
  <c r="F31" i="2"/>
  <c r="F37" i="2"/>
  <c r="F32" i="2"/>
  <c r="F40" i="2"/>
  <c r="F33" i="2"/>
  <c r="F48" i="2"/>
  <c r="F41" i="2"/>
  <c r="C31" i="2"/>
  <c r="C37" i="2"/>
  <c r="C32" i="2"/>
  <c r="C40" i="2"/>
  <c r="C33" i="2"/>
  <c r="C48" i="2"/>
  <c r="C41" i="2"/>
  <c r="AH16" i="26" l="1"/>
  <c r="AG16" i="26"/>
  <c r="AF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F16" i="26" s="1"/>
  <c r="J16" i="26"/>
  <c r="I16" i="26"/>
  <c r="AH15" i="26"/>
  <c r="AG15" i="26"/>
  <c r="AF15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AH14" i="26"/>
  <c r="AG14" i="26"/>
  <c r="AF14" i="26"/>
  <c r="AE14" i="26"/>
  <c r="AD14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F14" i="26" s="1"/>
  <c r="J14" i="26"/>
  <c r="I14" i="26"/>
  <c r="AH13" i="26"/>
  <c r="AG13" i="26"/>
  <c r="AF13" i="26"/>
  <c r="AE13" i="26"/>
  <c r="AD13" i="26"/>
  <c r="AC13" i="26"/>
  <c r="AB13" i="26"/>
  <c r="AA13" i="26"/>
  <c r="Z13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AH11" i="26"/>
  <c r="AG11" i="26"/>
  <c r="AF11" i="26"/>
  <c r="AE11" i="26"/>
  <c r="AD11" i="26"/>
  <c r="AC11" i="26"/>
  <c r="AB11" i="26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AH10" i="26"/>
  <c r="AG10" i="26"/>
  <c r="AF10" i="26"/>
  <c r="AE10" i="26"/>
  <c r="AD10" i="26"/>
  <c r="AC10" i="26"/>
  <c r="AB10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F10" i="26" s="1"/>
  <c r="J10" i="26"/>
  <c r="I10" i="26"/>
  <c r="AH9" i="26"/>
  <c r="AG9" i="26"/>
  <c r="AF9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F8" i="26" s="1"/>
  <c r="J8" i="26"/>
  <c r="I8" i="26"/>
  <c r="AH7" i="26"/>
  <c r="AG7" i="26"/>
  <c r="AF7" i="26"/>
  <c r="AE7" i="26"/>
  <c r="AD7" i="26"/>
  <c r="AC7" i="26"/>
  <c r="AC19" i="26" s="1"/>
  <c r="AB7" i="26"/>
  <c r="AA7" i="26"/>
  <c r="Z7" i="26"/>
  <c r="Y7" i="26"/>
  <c r="Y19" i="26" s="1"/>
  <c r="X7" i="26"/>
  <c r="W7" i="26"/>
  <c r="V7" i="26"/>
  <c r="U7" i="26"/>
  <c r="U19" i="26" s="1"/>
  <c r="T7" i="26"/>
  <c r="S7" i="26"/>
  <c r="R7" i="26"/>
  <c r="Q7" i="26"/>
  <c r="P7" i="26"/>
  <c r="O7" i="26"/>
  <c r="N7" i="26"/>
  <c r="M7" i="26"/>
  <c r="M19" i="26" s="1"/>
  <c r="L7" i="26"/>
  <c r="K7" i="26"/>
  <c r="J7" i="26"/>
  <c r="I7" i="26"/>
  <c r="F7" i="26" s="1"/>
  <c r="AH6" i="26"/>
  <c r="AG6" i="26"/>
  <c r="AF6" i="26"/>
  <c r="AE6" i="26"/>
  <c r="AE19" i="26" s="1"/>
  <c r="AD6" i="26"/>
  <c r="AC6" i="26"/>
  <c r="AB6" i="26"/>
  <c r="AA6" i="26"/>
  <c r="Z6" i="26"/>
  <c r="Y6" i="26"/>
  <c r="X6" i="26"/>
  <c r="W6" i="26"/>
  <c r="W19" i="26" s="1"/>
  <c r="V6" i="26"/>
  <c r="U6" i="26"/>
  <c r="T6" i="26"/>
  <c r="S6" i="26"/>
  <c r="S19" i="26" s="1"/>
  <c r="R6" i="26"/>
  <c r="Q6" i="26"/>
  <c r="P6" i="26"/>
  <c r="O6" i="26"/>
  <c r="O19" i="26" s="1"/>
  <c r="N6" i="26"/>
  <c r="M6" i="26"/>
  <c r="L6" i="26"/>
  <c r="K6" i="26"/>
  <c r="F6" i="26" s="1"/>
  <c r="J6" i="26"/>
  <c r="I6" i="26"/>
  <c r="H16" i="26"/>
  <c r="H15" i="26"/>
  <c r="H14" i="26"/>
  <c r="H13" i="26"/>
  <c r="H12" i="26"/>
  <c r="H11" i="26"/>
  <c r="H10" i="26"/>
  <c r="H9" i="26"/>
  <c r="H8" i="26"/>
  <c r="H7" i="26"/>
  <c r="H6" i="26"/>
  <c r="AH16" i="28"/>
  <c r="AG16" i="28"/>
  <c r="AF16" i="28"/>
  <c r="AE16" i="28"/>
  <c r="AD16" i="28"/>
  <c r="AC16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F16" i="28" s="1"/>
  <c r="K16" i="28"/>
  <c r="J16" i="28"/>
  <c r="I16" i="28"/>
  <c r="AH15" i="28"/>
  <c r="AG15" i="28"/>
  <c r="AF15" i="28"/>
  <c r="AE15" i="28"/>
  <c r="AD15" i="28"/>
  <c r="AC15" i="28"/>
  <c r="AB15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AH14" i="28"/>
  <c r="AG14" i="28"/>
  <c r="AF14" i="28"/>
  <c r="AE14" i="28"/>
  <c r="AD14" i="28"/>
  <c r="AC14" i="28"/>
  <c r="AB14" i="28"/>
  <c r="AA14" i="28"/>
  <c r="Z14" i="28"/>
  <c r="Y14" i="28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I14" i="28"/>
  <c r="AH13" i="28"/>
  <c r="AG13" i="28"/>
  <c r="AF13" i="28"/>
  <c r="AE13" i="28"/>
  <c r="AD13" i="28"/>
  <c r="AC13" i="28"/>
  <c r="AB13" i="28"/>
  <c r="AA13" i="28"/>
  <c r="Z13" i="28"/>
  <c r="Y13" i="28"/>
  <c r="X13" i="28"/>
  <c r="W13" i="28"/>
  <c r="V13" i="28"/>
  <c r="U13" i="28"/>
  <c r="T13" i="28"/>
  <c r="S13" i="28"/>
  <c r="R13" i="28"/>
  <c r="Q13" i="28"/>
  <c r="P13" i="28"/>
  <c r="O13" i="28"/>
  <c r="N13" i="28"/>
  <c r="M13" i="28"/>
  <c r="L13" i="28"/>
  <c r="K13" i="28"/>
  <c r="J13" i="28"/>
  <c r="I13" i="28"/>
  <c r="AH12" i="28"/>
  <c r="AG12" i="28"/>
  <c r="AF12" i="28"/>
  <c r="AE12" i="28"/>
  <c r="AD12" i="28"/>
  <c r="AC12" i="28"/>
  <c r="AB12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AH11" i="28"/>
  <c r="AG11" i="28"/>
  <c r="AF11" i="28"/>
  <c r="AE11" i="28"/>
  <c r="AD11" i="28"/>
  <c r="AC11" i="28"/>
  <c r="AB11" i="28"/>
  <c r="AA11" i="28"/>
  <c r="Z11" i="28"/>
  <c r="Y11" i="28"/>
  <c r="X11" i="28"/>
  <c r="W11" i="28"/>
  <c r="V11" i="28"/>
  <c r="U11" i="28"/>
  <c r="T11" i="28"/>
  <c r="S11" i="28"/>
  <c r="R11" i="28"/>
  <c r="Q11" i="28"/>
  <c r="P11" i="28"/>
  <c r="O11" i="28"/>
  <c r="N11" i="28"/>
  <c r="M11" i="28"/>
  <c r="L11" i="28"/>
  <c r="K11" i="28"/>
  <c r="F11" i="28" s="1"/>
  <c r="J11" i="28"/>
  <c r="I11" i="28"/>
  <c r="AH10" i="28"/>
  <c r="AG10" i="28"/>
  <c r="AF10" i="28"/>
  <c r="AE10" i="28"/>
  <c r="AD10" i="28"/>
  <c r="AC10" i="28"/>
  <c r="AB10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AH9" i="28"/>
  <c r="AG9" i="28"/>
  <c r="AF9" i="28"/>
  <c r="AE9" i="28"/>
  <c r="AD9" i="28"/>
  <c r="AC9" i="28"/>
  <c r="AB9" i="28"/>
  <c r="AA9" i="28"/>
  <c r="Z9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AH8" i="28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AH7" i="28"/>
  <c r="AG7" i="28"/>
  <c r="AF7" i="28"/>
  <c r="AE7" i="28"/>
  <c r="AD7" i="28"/>
  <c r="AC7" i="28"/>
  <c r="AB7" i="28"/>
  <c r="AA7" i="28"/>
  <c r="Z7" i="28"/>
  <c r="Y7" i="28"/>
  <c r="X7" i="28"/>
  <c r="W7" i="28"/>
  <c r="V7" i="28"/>
  <c r="U7" i="28"/>
  <c r="T7" i="28"/>
  <c r="S7" i="28"/>
  <c r="R7" i="28"/>
  <c r="Q7" i="28"/>
  <c r="P7" i="28"/>
  <c r="O7" i="28"/>
  <c r="N7" i="28"/>
  <c r="M7" i="28"/>
  <c r="L7" i="28"/>
  <c r="K7" i="28"/>
  <c r="J7" i="28"/>
  <c r="I7" i="28"/>
  <c r="AH6" i="28"/>
  <c r="AG6" i="28"/>
  <c r="AF6" i="28"/>
  <c r="AE6" i="28"/>
  <c r="AD6" i="28"/>
  <c r="AC6" i="28"/>
  <c r="AB6" i="28"/>
  <c r="AA6" i="28"/>
  <c r="Z6" i="28"/>
  <c r="Y6" i="28"/>
  <c r="X6" i="28"/>
  <c r="W6" i="28"/>
  <c r="V6" i="28"/>
  <c r="U6" i="28"/>
  <c r="T6" i="28"/>
  <c r="S6" i="28"/>
  <c r="R6" i="28"/>
  <c r="Q6" i="28"/>
  <c r="P6" i="28"/>
  <c r="O6" i="28"/>
  <c r="N6" i="28"/>
  <c r="M6" i="28"/>
  <c r="L6" i="28"/>
  <c r="K6" i="28"/>
  <c r="J6" i="28"/>
  <c r="I6" i="28"/>
  <c r="H16" i="28"/>
  <c r="H15" i="28"/>
  <c r="H14" i="28"/>
  <c r="H13" i="28"/>
  <c r="H12" i="28"/>
  <c r="H11" i="28"/>
  <c r="H10" i="28"/>
  <c r="H9" i="28"/>
  <c r="H8" i="28"/>
  <c r="H7" i="28"/>
  <c r="H6" i="28"/>
  <c r="AE19" i="29"/>
  <c r="AA19" i="29"/>
  <c r="W19" i="29"/>
  <c r="S19" i="29"/>
  <c r="O19" i="29"/>
  <c r="K19" i="29"/>
  <c r="D19" i="29"/>
  <c r="I44" i="2" s="1"/>
  <c r="F16" i="29"/>
  <c r="F15" i="29"/>
  <c r="F14" i="29"/>
  <c r="F13" i="29"/>
  <c r="F12" i="29"/>
  <c r="F11" i="29"/>
  <c r="F10" i="29"/>
  <c r="F9" i="29"/>
  <c r="F8" i="29"/>
  <c r="F7" i="29"/>
  <c r="AH19" i="29"/>
  <c r="AG19" i="29"/>
  <c r="AF19" i="29"/>
  <c r="AD19" i="29"/>
  <c r="AC19" i="29"/>
  <c r="AB19" i="29"/>
  <c r="Z19" i="29"/>
  <c r="Y19" i="29"/>
  <c r="X19" i="29"/>
  <c r="V19" i="29"/>
  <c r="U19" i="29"/>
  <c r="T19" i="29"/>
  <c r="R19" i="29"/>
  <c r="Q19" i="29"/>
  <c r="P19" i="29"/>
  <c r="N19" i="29"/>
  <c r="M19" i="29"/>
  <c r="L19" i="29"/>
  <c r="J19" i="29"/>
  <c r="I19" i="29"/>
  <c r="F6" i="29"/>
  <c r="AH16" i="25"/>
  <c r="AG16" i="25"/>
  <c r="AF16" i="25"/>
  <c r="AE16" i="25"/>
  <c r="AD16" i="25"/>
  <c r="AC16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F16" i="25" s="1"/>
  <c r="J16" i="25"/>
  <c r="I16" i="25"/>
  <c r="AH15" i="25"/>
  <c r="AG15" i="25"/>
  <c r="AF15" i="25"/>
  <c r="AE15" i="25"/>
  <c r="AD15" i="25"/>
  <c r="AC15" i="25"/>
  <c r="AB15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F15" i="25" s="1"/>
  <c r="AH14" i="25"/>
  <c r="AG14" i="25"/>
  <c r="AF14" i="25"/>
  <c r="AE14" i="25"/>
  <c r="AD14" i="25"/>
  <c r="AC14" i="25"/>
  <c r="AB14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AH13" i="25"/>
  <c r="AG13" i="25"/>
  <c r="AF13" i="25"/>
  <c r="AE13" i="25"/>
  <c r="AD13" i="25"/>
  <c r="AC13" i="25"/>
  <c r="AB13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F13" i="25" s="1"/>
  <c r="AH12" i="25"/>
  <c r="AG12" i="25"/>
  <c r="AF12" i="25"/>
  <c r="AE12" i="25"/>
  <c r="AD12" i="25"/>
  <c r="AC12" i="25"/>
  <c r="AB12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F12" i="25" s="1"/>
  <c r="J12" i="25"/>
  <c r="I12" i="25"/>
  <c r="AH11" i="25"/>
  <c r="AG11" i="25"/>
  <c r="AF11" i="25"/>
  <c r="AE11" i="25"/>
  <c r="AD11" i="25"/>
  <c r="AC11" i="25"/>
  <c r="AB11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F11" i="25" s="1"/>
  <c r="AH10" i="25"/>
  <c r="AG10" i="25"/>
  <c r="AF10" i="25"/>
  <c r="AE10" i="25"/>
  <c r="AD10" i="25"/>
  <c r="AC10" i="25"/>
  <c r="AB10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F10" i="25" s="1"/>
  <c r="J10" i="25"/>
  <c r="I10" i="25"/>
  <c r="AH9" i="25"/>
  <c r="AG9" i="25"/>
  <c r="AF9" i="25"/>
  <c r="AE9" i="25"/>
  <c r="AD9" i="25"/>
  <c r="AC9" i="25"/>
  <c r="AB9" i="25"/>
  <c r="AA9" i="25"/>
  <c r="Z9" i="25"/>
  <c r="Y9" i="25"/>
  <c r="X9" i="25"/>
  <c r="W9" i="25"/>
  <c r="V9" i="25"/>
  <c r="U9" i="25"/>
  <c r="T9" i="25"/>
  <c r="S9" i="25"/>
  <c r="R9" i="25"/>
  <c r="Q9" i="25"/>
  <c r="P9" i="25"/>
  <c r="O9" i="25"/>
  <c r="N9" i="25"/>
  <c r="M9" i="25"/>
  <c r="L9" i="25"/>
  <c r="K9" i="25"/>
  <c r="J9" i="25"/>
  <c r="I9" i="25"/>
  <c r="F9" i="25" s="1"/>
  <c r="AH8" i="25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F8" i="25" s="1"/>
  <c r="J8" i="25"/>
  <c r="I8" i="25"/>
  <c r="AH7" i="25"/>
  <c r="AG7" i="25"/>
  <c r="AG19" i="25" s="1"/>
  <c r="AF7" i="25"/>
  <c r="AE7" i="25"/>
  <c r="AD7" i="25"/>
  <c r="AC7" i="25"/>
  <c r="AB7" i="25"/>
  <c r="AA7" i="25"/>
  <c r="Z7" i="25"/>
  <c r="Y7" i="25"/>
  <c r="Y19" i="25" s="1"/>
  <c r="X7" i="25"/>
  <c r="W7" i="25"/>
  <c r="V7" i="25"/>
  <c r="U7" i="25"/>
  <c r="U19" i="25" s="1"/>
  <c r="T7" i="25"/>
  <c r="S7" i="25"/>
  <c r="R7" i="25"/>
  <c r="Q7" i="25"/>
  <c r="Q19" i="25" s="1"/>
  <c r="P7" i="25"/>
  <c r="O7" i="25"/>
  <c r="N7" i="25"/>
  <c r="M7" i="25"/>
  <c r="L7" i="25"/>
  <c r="K7" i="25"/>
  <c r="J7" i="25"/>
  <c r="I7" i="25"/>
  <c r="F7" i="25" s="1"/>
  <c r="AH6" i="25"/>
  <c r="AG6" i="25"/>
  <c r="AF6" i="25"/>
  <c r="AE6" i="25"/>
  <c r="AE19" i="25" s="1"/>
  <c r="AD6" i="25"/>
  <c r="AC6" i="25"/>
  <c r="AB6" i="25"/>
  <c r="AA6" i="25"/>
  <c r="Z6" i="25"/>
  <c r="Y6" i="25"/>
  <c r="X6" i="25"/>
  <c r="W6" i="25"/>
  <c r="W19" i="25" s="1"/>
  <c r="V6" i="25"/>
  <c r="U6" i="25"/>
  <c r="T6" i="25"/>
  <c r="S6" i="25"/>
  <c r="S19" i="25" s="1"/>
  <c r="R6" i="25"/>
  <c r="Q6" i="25"/>
  <c r="P6" i="25"/>
  <c r="O6" i="25"/>
  <c r="O19" i="25" s="1"/>
  <c r="N6" i="25"/>
  <c r="M6" i="25"/>
  <c r="L6" i="25"/>
  <c r="K6" i="25"/>
  <c r="F6" i="25" s="1"/>
  <c r="J6" i="25"/>
  <c r="I6" i="25"/>
  <c r="H16" i="25"/>
  <c r="H15" i="25"/>
  <c r="H14" i="25"/>
  <c r="H13" i="25"/>
  <c r="H12" i="25"/>
  <c r="H11" i="25"/>
  <c r="H10" i="25"/>
  <c r="H9" i="25"/>
  <c r="H8" i="25"/>
  <c r="H7" i="25"/>
  <c r="H6" i="25"/>
  <c r="AH16" i="24"/>
  <c r="AG16" i="24"/>
  <c r="AF16" i="24"/>
  <c r="AE16" i="24"/>
  <c r="AD16" i="24"/>
  <c r="AC16" i="24"/>
  <c r="AB16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AH15" i="24"/>
  <c r="AG15" i="24"/>
  <c r="AF15" i="24"/>
  <c r="AE15" i="24"/>
  <c r="AD15" i="24"/>
  <c r="AC15" i="24"/>
  <c r="AB15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AH14" i="24"/>
  <c r="AG14" i="24"/>
  <c r="AF14" i="24"/>
  <c r="AE14" i="24"/>
  <c r="AD14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F14" i="24" s="1"/>
  <c r="K14" i="24"/>
  <c r="J14" i="24"/>
  <c r="I14" i="24"/>
  <c r="AH13" i="24"/>
  <c r="AG13" i="24"/>
  <c r="AF13" i="24"/>
  <c r="AE13" i="24"/>
  <c r="AD13" i="24"/>
  <c r="AC13" i="24"/>
  <c r="AB13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AH12" i="24"/>
  <c r="AG12" i="24"/>
  <c r="AF12" i="24"/>
  <c r="AE12" i="24"/>
  <c r="AD12" i="24"/>
  <c r="AC12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AH11" i="24"/>
  <c r="AG11" i="24"/>
  <c r="AF11" i="24"/>
  <c r="AE11" i="24"/>
  <c r="AD11" i="24"/>
  <c r="AC11" i="24"/>
  <c r="AB11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AH10" i="24"/>
  <c r="AG10" i="24"/>
  <c r="AF10" i="24"/>
  <c r="AE10" i="24"/>
  <c r="AD10" i="24"/>
  <c r="AC10" i="24"/>
  <c r="AB10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AH9" i="24"/>
  <c r="AG9" i="24"/>
  <c r="AF9" i="24"/>
  <c r="AE9" i="24"/>
  <c r="AD9" i="24"/>
  <c r="AC9" i="24"/>
  <c r="AB9" i="24"/>
  <c r="AA9" i="24"/>
  <c r="Z9" i="24"/>
  <c r="Y9" i="24"/>
  <c r="X9" i="24"/>
  <c r="W9" i="24"/>
  <c r="V9" i="24"/>
  <c r="U9" i="24"/>
  <c r="T9" i="24"/>
  <c r="S9" i="24"/>
  <c r="R9" i="24"/>
  <c r="Q9" i="24"/>
  <c r="P9" i="24"/>
  <c r="O9" i="24"/>
  <c r="N9" i="24"/>
  <c r="M9" i="24"/>
  <c r="L9" i="24"/>
  <c r="K9" i="24"/>
  <c r="J9" i="24"/>
  <c r="I9" i="24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AH6" i="24"/>
  <c r="AG6" i="24"/>
  <c r="AF6" i="24"/>
  <c r="AE6" i="24"/>
  <c r="AD6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16" i="24"/>
  <c r="H15" i="24"/>
  <c r="H14" i="24"/>
  <c r="H13" i="24"/>
  <c r="H12" i="24"/>
  <c r="H11" i="24"/>
  <c r="H10" i="24"/>
  <c r="H9" i="24"/>
  <c r="H8" i="24"/>
  <c r="H7" i="24"/>
  <c r="H6" i="24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F15" i="15" s="1"/>
  <c r="J15" i="15"/>
  <c r="I15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F9" i="15" s="1"/>
  <c r="J9" i="15"/>
  <c r="I9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16" i="15"/>
  <c r="H15" i="15"/>
  <c r="H14" i="15"/>
  <c r="H13" i="15"/>
  <c r="H12" i="15"/>
  <c r="H11" i="15"/>
  <c r="H10" i="15"/>
  <c r="H9" i="15"/>
  <c r="H8" i="15"/>
  <c r="H7" i="15"/>
  <c r="H6" i="15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F16" i="23" s="1"/>
  <c r="J16" i="23"/>
  <c r="I16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K15" i="23"/>
  <c r="J15" i="23"/>
  <c r="I15" i="23"/>
  <c r="AH14" i="23"/>
  <c r="AG14" i="23"/>
  <c r="AF14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F14" i="23" s="1"/>
  <c r="J14" i="23"/>
  <c r="I14" i="23"/>
  <c r="AH13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F12" i="23" s="1"/>
  <c r="J12" i="23"/>
  <c r="I12" i="23"/>
  <c r="AH11" i="23"/>
  <c r="AG11" i="23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F11" i="23" s="1"/>
  <c r="K11" i="23"/>
  <c r="J11" i="23"/>
  <c r="I11" i="23"/>
  <c r="AH10" i="23"/>
  <c r="AG10" i="23"/>
  <c r="AF10" i="23"/>
  <c r="AE10" i="23"/>
  <c r="AD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F10" i="23" s="1"/>
  <c r="J10" i="23"/>
  <c r="I10" i="23"/>
  <c r="AH9" i="23"/>
  <c r="AG9" i="23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F9" i="23" s="1"/>
  <c r="AH8" i="23"/>
  <c r="AG8" i="23"/>
  <c r="AF8" i="23"/>
  <c r="AE8" i="23"/>
  <c r="AD8" i="23"/>
  <c r="AC8" i="23"/>
  <c r="AB8" i="23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L8" i="23"/>
  <c r="K8" i="23"/>
  <c r="J8" i="23"/>
  <c r="I8" i="23"/>
  <c r="AH7" i="23"/>
  <c r="AG7" i="23"/>
  <c r="AG19" i="23" s="1"/>
  <c r="AF7" i="23"/>
  <c r="AE7" i="23"/>
  <c r="AD7" i="23"/>
  <c r="AC7" i="23"/>
  <c r="AC19" i="23" s="1"/>
  <c r="AB7" i="23"/>
  <c r="AA7" i="23"/>
  <c r="Z7" i="23"/>
  <c r="Y7" i="23"/>
  <c r="X7" i="23"/>
  <c r="W7" i="23"/>
  <c r="V7" i="23"/>
  <c r="U7" i="23"/>
  <c r="U19" i="23" s="1"/>
  <c r="T7" i="23"/>
  <c r="S7" i="23"/>
  <c r="R7" i="23"/>
  <c r="Q7" i="23"/>
  <c r="Q19" i="23" s="1"/>
  <c r="P7" i="23"/>
  <c r="O7" i="23"/>
  <c r="N7" i="23"/>
  <c r="M7" i="23"/>
  <c r="M19" i="23" s="1"/>
  <c r="L7" i="23"/>
  <c r="K7" i="23"/>
  <c r="J7" i="23"/>
  <c r="I7" i="23"/>
  <c r="AH6" i="23"/>
  <c r="AG6" i="23"/>
  <c r="AF6" i="23"/>
  <c r="AE6" i="23"/>
  <c r="AD6" i="23"/>
  <c r="AC6" i="23"/>
  <c r="AB6" i="23"/>
  <c r="AA6" i="23"/>
  <c r="AA19" i="23" s="1"/>
  <c r="Z6" i="23"/>
  <c r="Y6" i="23"/>
  <c r="X6" i="23"/>
  <c r="W6" i="23"/>
  <c r="W19" i="23" s="1"/>
  <c r="V6" i="23"/>
  <c r="U6" i="23"/>
  <c r="T6" i="23"/>
  <c r="S6" i="23"/>
  <c r="S19" i="23" s="1"/>
  <c r="R6" i="23"/>
  <c r="Q6" i="23"/>
  <c r="P6" i="23"/>
  <c r="O6" i="23"/>
  <c r="N6" i="23"/>
  <c r="M6" i="23"/>
  <c r="L6" i="23"/>
  <c r="K6" i="23"/>
  <c r="K19" i="23" s="1"/>
  <c r="J6" i="23"/>
  <c r="I6" i="23"/>
  <c r="H16" i="23"/>
  <c r="H15" i="23"/>
  <c r="H14" i="23"/>
  <c r="H13" i="23"/>
  <c r="H12" i="23"/>
  <c r="H11" i="23"/>
  <c r="H10" i="23"/>
  <c r="H9" i="23"/>
  <c r="H8" i="23"/>
  <c r="H7" i="23"/>
  <c r="H6" i="23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F16" i="22" s="1"/>
  <c r="J16" i="22"/>
  <c r="I16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F15" i="22" s="1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F14" i="22" s="1"/>
  <c r="J14" i="22"/>
  <c r="I14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F13" i="22" s="1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F12" i="22" s="1"/>
  <c r="J12" i="22"/>
  <c r="I12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F11" i="22" s="1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F9" i="22" s="1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F8" i="22" s="1"/>
  <c r="J8" i="22"/>
  <c r="I8" i="22"/>
  <c r="AH7" i="22"/>
  <c r="AG7" i="22"/>
  <c r="AG19" i="22" s="1"/>
  <c r="AF7" i="22"/>
  <c r="AE7" i="22"/>
  <c r="AD7" i="22"/>
  <c r="AC7" i="22"/>
  <c r="AB7" i="22"/>
  <c r="AA7" i="22"/>
  <c r="Z7" i="22"/>
  <c r="Y7" i="22"/>
  <c r="Y19" i="22" s="1"/>
  <c r="X7" i="22"/>
  <c r="W7" i="22"/>
  <c r="V7" i="22"/>
  <c r="U7" i="22"/>
  <c r="U19" i="22" s="1"/>
  <c r="T7" i="22"/>
  <c r="S7" i="22"/>
  <c r="R7" i="22"/>
  <c r="Q7" i="22"/>
  <c r="Q19" i="22" s="1"/>
  <c r="P7" i="22"/>
  <c r="O7" i="22"/>
  <c r="N7" i="22"/>
  <c r="M7" i="22"/>
  <c r="L7" i="22"/>
  <c r="K7" i="22"/>
  <c r="J7" i="22"/>
  <c r="I7" i="22"/>
  <c r="AH6" i="22"/>
  <c r="AG6" i="22"/>
  <c r="AF6" i="22"/>
  <c r="AE6" i="22"/>
  <c r="AE19" i="22" s="1"/>
  <c r="AD6" i="22"/>
  <c r="AC6" i="22"/>
  <c r="AB6" i="22"/>
  <c r="AA6" i="22"/>
  <c r="Z6" i="22"/>
  <c r="Y6" i="22"/>
  <c r="X6" i="22"/>
  <c r="W6" i="22"/>
  <c r="W19" i="22" s="1"/>
  <c r="V6" i="22"/>
  <c r="U6" i="22"/>
  <c r="T6" i="22"/>
  <c r="S6" i="22"/>
  <c r="S19" i="22" s="1"/>
  <c r="R6" i="22"/>
  <c r="Q6" i="22"/>
  <c r="P6" i="22"/>
  <c r="O6" i="22"/>
  <c r="O19" i="22" s="1"/>
  <c r="N6" i="22"/>
  <c r="M6" i="22"/>
  <c r="L6" i="22"/>
  <c r="K6" i="22"/>
  <c r="F6" i="22" s="1"/>
  <c r="J6" i="22"/>
  <c r="I6" i="22"/>
  <c r="H16" i="22"/>
  <c r="H15" i="22"/>
  <c r="H14" i="22"/>
  <c r="H13" i="22"/>
  <c r="H12" i="22"/>
  <c r="H11" i="22"/>
  <c r="H10" i="22"/>
  <c r="H9" i="22"/>
  <c r="H8" i="22"/>
  <c r="H7" i="22"/>
  <c r="H6" i="22"/>
  <c r="AE19" i="28"/>
  <c r="AA19" i="28"/>
  <c r="W19" i="28"/>
  <c r="S19" i="28"/>
  <c r="O19" i="28"/>
  <c r="K19" i="28"/>
  <c r="D19" i="28"/>
  <c r="F15" i="28"/>
  <c r="F14" i="28"/>
  <c r="F13" i="28"/>
  <c r="F12" i="28"/>
  <c r="F10" i="28"/>
  <c r="F9" i="28"/>
  <c r="F8" i="28"/>
  <c r="F7" i="28"/>
  <c r="AH19" i="28"/>
  <c r="AG19" i="28"/>
  <c r="AF19" i="28"/>
  <c r="AD19" i="28"/>
  <c r="AC19" i="28"/>
  <c r="AB19" i="28"/>
  <c r="Z19" i="28"/>
  <c r="Y19" i="28"/>
  <c r="X19" i="28"/>
  <c r="V19" i="28"/>
  <c r="U19" i="28"/>
  <c r="T19" i="28"/>
  <c r="R19" i="28"/>
  <c r="Q19" i="28"/>
  <c r="P19" i="28"/>
  <c r="N19" i="28"/>
  <c r="M19" i="28"/>
  <c r="J19" i="28"/>
  <c r="I19" i="28"/>
  <c r="F6" i="28"/>
  <c r="AE19" i="27"/>
  <c r="AA19" i="27"/>
  <c r="W19" i="27"/>
  <c r="S19" i="27"/>
  <c r="O19" i="27"/>
  <c r="K19" i="27"/>
  <c r="D19" i="27"/>
  <c r="I31" i="2" s="1"/>
  <c r="F16" i="27"/>
  <c r="F15" i="27"/>
  <c r="F14" i="27"/>
  <c r="F13" i="27"/>
  <c r="F12" i="27"/>
  <c r="F11" i="27"/>
  <c r="F10" i="27"/>
  <c r="F9" i="27"/>
  <c r="F8" i="27"/>
  <c r="F7" i="27"/>
  <c r="AH19" i="27"/>
  <c r="AG19" i="27"/>
  <c r="AF19" i="27"/>
  <c r="AD19" i="27"/>
  <c r="AC19" i="27"/>
  <c r="AB19" i="27"/>
  <c r="Z19" i="27"/>
  <c r="Y19" i="27"/>
  <c r="X19" i="27"/>
  <c r="V19" i="27"/>
  <c r="U19" i="27"/>
  <c r="T19" i="27"/>
  <c r="R19" i="27"/>
  <c r="Q19" i="27"/>
  <c r="P19" i="27"/>
  <c r="N19" i="27"/>
  <c r="M19" i="27"/>
  <c r="L19" i="27"/>
  <c r="J19" i="27"/>
  <c r="I19" i="27"/>
  <c r="F6" i="27"/>
  <c r="AA19" i="26"/>
  <c r="D19" i="26"/>
  <c r="F15" i="26"/>
  <c r="F13" i="26"/>
  <c r="F11" i="26"/>
  <c r="F9" i="26"/>
  <c r="AH19" i="26"/>
  <c r="AG19" i="26"/>
  <c r="AF19" i="26"/>
  <c r="AD19" i="26"/>
  <c r="AB19" i="26"/>
  <c r="Z19" i="26"/>
  <c r="X19" i="26"/>
  <c r="V19" i="26"/>
  <c r="T19" i="26"/>
  <c r="R19" i="26"/>
  <c r="Q19" i="26"/>
  <c r="P19" i="26"/>
  <c r="N19" i="26"/>
  <c r="L19" i="26"/>
  <c r="J19" i="26"/>
  <c r="AA19" i="25"/>
  <c r="D19" i="25"/>
  <c r="F14" i="25"/>
  <c r="AH19" i="25"/>
  <c r="AF19" i="25"/>
  <c r="AD19" i="25"/>
  <c r="AC19" i="25"/>
  <c r="AB19" i="25"/>
  <c r="Z19" i="25"/>
  <c r="X19" i="25"/>
  <c r="V19" i="25"/>
  <c r="T19" i="25"/>
  <c r="R19" i="25"/>
  <c r="P19" i="25"/>
  <c r="N19" i="25"/>
  <c r="M19" i="25"/>
  <c r="J19" i="25"/>
  <c r="AE19" i="24"/>
  <c r="AA19" i="24"/>
  <c r="W19" i="24"/>
  <c r="S19" i="24"/>
  <c r="O19" i="24"/>
  <c r="K19" i="24"/>
  <c r="D19" i="24"/>
  <c r="F16" i="24"/>
  <c r="F15" i="24"/>
  <c r="F13" i="24"/>
  <c r="F11" i="24"/>
  <c r="F10" i="24"/>
  <c r="F9" i="24"/>
  <c r="F8" i="24"/>
  <c r="F7" i="24"/>
  <c r="AH19" i="24"/>
  <c r="AG19" i="24"/>
  <c r="AF19" i="24"/>
  <c r="AD19" i="24"/>
  <c r="AC19" i="24"/>
  <c r="AB19" i="24"/>
  <c r="Z19" i="24"/>
  <c r="Y19" i="24"/>
  <c r="X19" i="24"/>
  <c r="V19" i="24"/>
  <c r="U19" i="24"/>
  <c r="T19" i="24"/>
  <c r="R19" i="24"/>
  <c r="Q19" i="24"/>
  <c r="P19" i="24"/>
  <c r="N19" i="24"/>
  <c r="M19" i="24"/>
  <c r="J19" i="24"/>
  <c r="I19" i="24"/>
  <c r="F6" i="24"/>
  <c r="AE19" i="23"/>
  <c r="O19" i="23"/>
  <c r="D19" i="23"/>
  <c r="F15" i="23"/>
  <c r="F7" i="23"/>
  <c r="AH19" i="23"/>
  <c r="AF19" i="23"/>
  <c r="AD19" i="23"/>
  <c r="AB19" i="23"/>
  <c r="Z19" i="23"/>
  <c r="Y19" i="23"/>
  <c r="X19" i="23"/>
  <c r="V19" i="23"/>
  <c r="T19" i="23"/>
  <c r="R19" i="23"/>
  <c r="P19" i="23"/>
  <c r="N19" i="23"/>
  <c r="J19" i="23"/>
  <c r="I19" i="23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F14" i="21" s="1"/>
  <c r="J14" i="21"/>
  <c r="I14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F13" i="21" s="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F12" i="21" s="1"/>
  <c r="J12" i="21"/>
  <c r="I12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F10" i="21" s="1"/>
  <c r="J10" i="21"/>
  <c r="I10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F9" i="21" s="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F8" i="21" s="1"/>
  <c r="J8" i="21"/>
  <c r="I8" i="21"/>
  <c r="AH7" i="21"/>
  <c r="AG7" i="21"/>
  <c r="AG19" i="21" s="1"/>
  <c r="AF7" i="21"/>
  <c r="AE7" i="21"/>
  <c r="AD7" i="21"/>
  <c r="AC7" i="21"/>
  <c r="AC19" i="21" s="1"/>
  <c r="AB7" i="21"/>
  <c r="AA7" i="21"/>
  <c r="Z7" i="21"/>
  <c r="Y7" i="21"/>
  <c r="X7" i="21"/>
  <c r="W7" i="21"/>
  <c r="V7" i="21"/>
  <c r="U7" i="21"/>
  <c r="U19" i="21" s="1"/>
  <c r="T7" i="21"/>
  <c r="S7" i="21"/>
  <c r="R7" i="21"/>
  <c r="Q7" i="21"/>
  <c r="Q19" i="21" s="1"/>
  <c r="P7" i="21"/>
  <c r="O7" i="21"/>
  <c r="N7" i="21"/>
  <c r="M7" i="21"/>
  <c r="M19" i="21" s="1"/>
  <c r="L7" i="21"/>
  <c r="K7" i="21"/>
  <c r="J7" i="21"/>
  <c r="I7" i="21"/>
  <c r="AH6" i="21"/>
  <c r="AG6" i="21"/>
  <c r="AF6" i="21"/>
  <c r="AE6" i="21"/>
  <c r="AD6" i="21"/>
  <c r="AC6" i="21"/>
  <c r="AB6" i="21"/>
  <c r="AA6" i="21"/>
  <c r="AA19" i="21" s="1"/>
  <c r="Z6" i="21"/>
  <c r="Y6" i="21"/>
  <c r="X6" i="21"/>
  <c r="W6" i="21"/>
  <c r="W19" i="21" s="1"/>
  <c r="V6" i="21"/>
  <c r="U6" i="21"/>
  <c r="T6" i="21"/>
  <c r="S6" i="21"/>
  <c r="S19" i="21" s="1"/>
  <c r="R6" i="21"/>
  <c r="Q6" i="21"/>
  <c r="P6" i="21"/>
  <c r="O6" i="21"/>
  <c r="N6" i="21"/>
  <c r="M6" i="21"/>
  <c r="L6" i="21"/>
  <c r="K6" i="21"/>
  <c r="K19" i="21" s="1"/>
  <c r="J6" i="21"/>
  <c r="I6" i="21"/>
  <c r="H16" i="21"/>
  <c r="H15" i="21"/>
  <c r="H14" i="21"/>
  <c r="H13" i="21"/>
  <c r="H12" i="21"/>
  <c r="H11" i="21"/>
  <c r="H10" i="21"/>
  <c r="H9" i="21"/>
  <c r="H8" i="21"/>
  <c r="H7" i="21"/>
  <c r="H6" i="21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F16" i="20" s="1"/>
  <c r="J16" i="20"/>
  <c r="I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F15" i="20" s="1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F14" i="20" s="1"/>
  <c r="J14" i="20"/>
  <c r="I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F11" i="20" s="1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F9" i="20" s="1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F8" i="20" s="1"/>
  <c r="J8" i="20"/>
  <c r="I8" i="20"/>
  <c r="AH7" i="20"/>
  <c r="AG7" i="20"/>
  <c r="AG19" i="20" s="1"/>
  <c r="AF7" i="20"/>
  <c r="AE7" i="20"/>
  <c r="AD7" i="20"/>
  <c r="AC7" i="20"/>
  <c r="AC19" i="20" s="1"/>
  <c r="AB7" i="20"/>
  <c r="AA7" i="20"/>
  <c r="Z7" i="20"/>
  <c r="Y7" i="20"/>
  <c r="X7" i="20"/>
  <c r="W7" i="20"/>
  <c r="V7" i="20"/>
  <c r="U7" i="20"/>
  <c r="U19" i="20" s="1"/>
  <c r="T7" i="20"/>
  <c r="S7" i="20"/>
  <c r="R7" i="20"/>
  <c r="Q7" i="20"/>
  <c r="Q19" i="20" s="1"/>
  <c r="P7" i="20"/>
  <c r="O7" i="20"/>
  <c r="N7" i="20"/>
  <c r="M7" i="20"/>
  <c r="M19" i="20" s="1"/>
  <c r="L7" i="20"/>
  <c r="K7" i="20"/>
  <c r="J7" i="20"/>
  <c r="I7" i="20"/>
  <c r="F7" i="20" s="1"/>
  <c r="AH6" i="20"/>
  <c r="AG6" i="20"/>
  <c r="AF6" i="20"/>
  <c r="AE6" i="20"/>
  <c r="AE19" i="20" s="1"/>
  <c r="AD6" i="20"/>
  <c r="AC6" i="20"/>
  <c r="AB6" i="20"/>
  <c r="AA6" i="20"/>
  <c r="Z6" i="20"/>
  <c r="Y6" i="20"/>
  <c r="X6" i="20"/>
  <c r="W6" i="20"/>
  <c r="W19" i="20" s="1"/>
  <c r="V6" i="20"/>
  <c r="U6" i="20"/>
  <c r="T6" i="20"/>
  <c r="S6" i="20"/>
  <c r="S19" i="20" s="1"/>
  <c r="R6" i="20"/>
  <c r="Q6" i="20"/>
  <c r="P6" i="20"/>
  <c r="O6" i="20"/>
  <c r="O19" i="20" s="1"/>
  <c r="N6" i="20"/>
  <c r="M6" i="20"/>
  <c r="L6" i="20"/>
  <c r="K6" i="20"/>
  <c r="F6" i="20" s="1"/>
  <c r="J6" i="20"/>
  <c r="I6" i="20"/>
  <c r="H12" i="20"/>
  <c r="H7" i="20"/>
  <c r="H6" i="20"/>
  <c r="F13" i="20"/>
  <c r="Y19" i="20"/>
  <c r="AA19" i="20"/>
  <c r="H16" i="20"/>
  <c r="H15" i="20"/>
  <c r="H14" i="20"/>
  <c r="H13" i="20"/>
  <c r="H11" i="20"/>
  <c r="H10" i="20"/>
  <c r="H9" i="20"/>
  <c r="H8" i="20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F16" i="19" s="1"/>
  <c r="J16" i="19"/>
  <c r="I16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F14" i="19" s="1"/>
  <c r="K14" i="19"/>
  <c r="J14" i="19"/>
  <c r="I14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F13" i="19" s="1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F12" i="19" s="1"/>
  <c r="J12" i="19"/>
  <c r="I12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F11" i="19" s="1"/>
  <c r="AH10" i="19"/>
  <c r="AG10" i="19"/>
  <c r="F10" i="19" s="1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F9" i="19" s="1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F8" i="19" s="1"/>
  <c r="J8" i="19"/>
  <c r="I8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U19" i="19" s="1"/>
  <c r="T7" i="19"/>
  <c r="S7" i="19"/>
  <c r="R7" i="19"/>
  <c r="Q7" i="19"/>
  <c r="P7" i="19"/>
  <c r="O7" i="19"/>
  <c r="N7" i="19"/>
  <c r="M7" i="19"/>
  <c r="L7" i="19"/>
  <c r="K7" i="19"/>
  <c r="J7" i="19"/>
  <c r="I7" i="19"/>
  <c r="AH6" i="19"/>
  <c r="AG6" i="19"/>
  <c r="AG19" i="19" s="1"/>
  <c r="AF6" i="19"/>
  <c r="AE6" i="19"/>
  <c r="AE19" i="19" s="1"/>
  <c r="AD6" i="19"/>
  <c r="AC6" i="19"/>
  <c r="AB6" i="19"/>
  <c r="AA6" i="19"/>
  <c r="Z6" i="19"/>
  <c r="Y6" i="19"/>
  <c r="Y19" i="19" s="1"/>
  <c r="X6" i="19"/>
  <c r="W6" i="19"/>
  <c r="W19" i="19" s="1"/>
  <c r="V6" i="19"/>
  <c r="U6" i="19"/>
  <c r="T6" i="19"/>
  <c r="S6" i="19"/>
  <c r="S19" i="19" s="1"/>
  <c r="R6" i="19"/>
  <c r="Q6" i="19"/>
  <c r="Q19" i="19" s="1"/>
  <c r="P6" i="19"/>
  <c r="O6" i="19"/>
  <c r="O19" i="19" s="1"/>
  <c r="N6" i="19"/>
  <c r="M6" i="19"/>
  <c r="L6" i="19"/>
  <c r="F6" i="19" s="1"/>
  <c r="K6" i="19"/>
  <c r="J6" i="19"/>
  <c r="I6" i="19"/>
  <c r="I19" i="19" s="1"/>
  <c r="H16" i="19"/>
  <c r="H15" i="19"/>
  <c r="H14" i="19"/>
  <c r="H13" i="19"/>
  <c r="H12" i="19"/>
  <c r="H11" i="19"/>
  <c r="H10" i="19"/>
  <c r="H9" i="19"/>
  <c r="H8" i="19"/>
  <c r="H7" i="19"/>
  <c r="H6" i="19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F16" i="18" s="1"/>
  <c r="J16" i="18"/>
  <c r="I16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F15" i="18" s="1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F14" i="18" s="1"/>
  <c r="K14" i="18"/>
  <c r="J14" i="18"/>
  <c r="I14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F8" i="18" s="1"/>
  <c r="J8" i="18"/>
  <c r="I8" i="18"/>
  <c r="AH7" i="18"/>
  <c r="AG7" i="18"/>
  <c r="AG19" i="18" s="1"/>
  <c r="AF7" i="18"/>
  <c r="AE7" i="18"/>
  <c r="AD7" i="18"/>
  <c r="AC7" i="18"/>
  <c r="AB7" i="18"/>
  <c r="AA7" i="18"/>
  <c r="Z7" i="18"/>
  <c r="Y7" i="18"/>
  <c r="Y19" i="18" s="1"/>
  <c r="X7" i="18"/>
  <c r="W7" i="18"/>
  <c r="V7" i="18"/>
  <c r="U7" i="18"/>
  <c r="U19" i="18" s="1"/>
  <c r="T7" i="18"/>
  <c r="S7" i="18"/>
  <c r="R7" i="18"/>
  <c r="Q7" i="18"/>
  <c r="Q19" i="18" s="1"/>
  <c r="P7" i="18"/>
  <c r="O7" i="18"/>
  <c r="N7" i="18"/>
  <c r="M7" i="18"/>
  <c r="L7" i="18"/>
  <c r="K7" i="18"/>
  <c r="J7" i="18"/>
  <c r="I7" i="18"/>
  <c r="F7" i="18" s="1"/>
  <c r="AH6" i="18"/>
  <c r="AG6" i="18"/>
  <c r="AF6" i="18"/>
  <c r="AE6" i="18"/>
  <c r="AE19" i="18" s="1"/>
  <c r="AD6" i="18"/>
  <c r="AC6" i="18"/>
  <c r="AB6" i="18"/>
  <c r="AA6" i="18"/>
  <c r="Z6" i="18"/>
  <c r="Y6" i="18"/>
  <c r="X6" i="18"/>
  <c r="W6" i="18"/>
  <c r="W19" i="18" s="1"/>
  <c r="V6" i="18"/>
  <c r="U6" i="18"/>
  <c r="T6" i="18"/>
  <c r="S6" i="18"/>
  <c r="S19" i="18" s="1"/>
  <c r="R6" i="18"/>
  <c r="Q6" i="18"/>
  <c r="P6" i="18"/>
  <c r="O6" i="18"/>
  <c r="O19" i="18" s="1"/>
  <c r="N6" i="18"/>
  <c r="M6" i="18"/>
  <c r="L6" i="18"/>
  <c r="K6" i="18"/>
  <c r="J6" i="18"/>
  <c r="I6" i="18"/>
  <c r="H16" i="18"/>
  <c r="H15" i="18"/>
  <c r="H14" i="18"/>
  <c r="H12" i="18"/>
  <c r="H11" i="18"/>
  <c r="H10" i="18"/>
  <c r="H9" i="18"/>
  <c r="H8" i="18"/>
  <c r="H7" i="18"/>
  <c r="H6" i="18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F16" i="17" s="1"/>
  <c r="J16" i="17"/>
  <c r="I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F12" i="17" s="1"/>
  <c r="J12" i="17"/>
  <c r="I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AH7" i="17"/>
  <c r="AG7" i="17"/>
  <c r="AG19" i="17" s="1"/>
  <c r="AF7" i="17"/>
  <c r="AE7" i="17"/>
  <c r="AD7" i="17"/>
  <c r="AC7" i="17"/>
  <c r="AC19" i="17" s="1"/>
  <c r="AB7" i="17"/>
  <c r="AA7" i="17"/>
  <c r="Z7" i="17"/>
  <c r="Y7" i="17"/>
  <c r="X7" i="17"/>
  <c r="W7" i="17"/>
  <c r="V7" i="17"/>
  <c r="U7" i="17"/>
  <c r="U19" i="17" s="1"/>
  <c r="T7" i="17"/>
  <c r="S7" i="17"/>
  <c r="R7" i="17"/>
  <c r="Q7" i="17"/>
  <c r="Q19" i="17" s="1"/>
  <c r="P7" i="17"/>
  <c r="O7" i="17"/>
  <c r="N7" i="17"/>
  <c r="M7" i="17"/>
  <c r="M19" i="17" s="1"/>
  <c r="L7" i="17"/>
  <c r="K7" i="17"/>
  <c r="J7" i="17"/>
  <c r="I7" i="17"/>
  <c r="AH6" i="17"/>
  <c r="AG6" i="17"/>
  <c r="AF6" i="17"/>
  <c r="AE6" i="17"/>
  <c r="AD6" i="17"/>
  <c r="AC6" i="17"/>
  <c r="AB6" i="17"/>
  <c r="AA6" i="17"/>
  <c r="AA19" i="17" s="1"/>
  <c r="Z6" i="17"/>
  <c r="Y6" i="17"/>
  <c r="X6" i="17"/>
  <c r="W6" i="17"/>
  <c r="W19" i="17" s="1"/>
  <c r="V6" i="17"/>
  <c r="U6" i="17"/>
  <c r="T6" i="17"/>
  <c r="S6" i="17"/>
  <c r="S19" i="17" s="1"/>
  <c r="R6" i="17"/>
  <c r="Q6" i="17"/>
  <c r="P6" i="17"/>
  <c r="O6" i="17"/>
  <c r="N6" i="17"/>
  <c r="M6" i="17"/>
  <c r="L6" i="17"/>
  <c r="K6" i="17"/>
  <c r="J6" i="17"/>
  <c r="I6" i="17"/>
  <c r="H16" i="17"/>
  <c r="H15" i="17"/>
  <c r="H14" i="17"/>
  <c r="H13" i="17"/>
  <c r="H12" i="17"/>
  <c r="H11" i="17"/>
  <c r="H10" i="17"/>
  <c r="H9" i="17"/>
  <c r="H8" i="17"/>
  <c r="H7" i="17"/>
  <c r="H6" i="17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L19" i="16" s="1"/>
  <c r="K13" i="16"/>
  <c r="J13" i="16"/>
  <c r="I13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F9" i="16" s="1"/>
  <c r="J9" i="16"/>
  <c r="I9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F8" i="16" s="1"/>
  <c r="J8" i="16"/>
  <c r="I8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16" i="16"/>
  <c r="H15" i="16"/>
  <c r="H14" i="16"/>
  <c r="H13" i="16"/>
  <c r="H12" i="16"/>
  <c r="H11" i="16"/>
  <c r="H10" i="16"/>
  <c r="H9" i="16"/>
  <c r="H8" i="16"/>
  <c r="H7" i="16"/>
  <c r="H6" i="16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F11" i="13" s="1"/>
  <c r="J11" i="13"/>
  <c r="I11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F6" i="13" s="1"/>
  <c r="J6" i="13"/>
  <c r="I6" i="13"/>
  <c r="H16" i="13"/>
  <c r="H15" i="13"/>
  <c r="H14" i="13"/>
  <c r="H13" i="13"/>
  <c r="H12" i="13"/>
  <c r="H11" i="13"/>
  <c r="H10" i="13"/>
  <c r="H9" i="13"/>
  <c r="H8" i="13"/>
  <c r="H7" i="13"/>
  <c r="H6" i="13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F15" i="12" s="1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F14" i="12" s="1"/>
  <c r="J14" i="12"/>
  <c r="I14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F11" i="12" s="1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F10" i="12" s="1"/>
  <c r="J10" i="12"/>
  <c r="I10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F9" i="12" s="1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AH7" i="12"/>
  <c r="AG7" i="12"/>
  <c r="AG19" i="12" s="1"/>
  <c r="AF7" i="12"/>
  <c r="AE7" i="12"/>
  <c r="AD7" i="12"/>
  <c r="AC7" i="12"/>
  <c r="AC19" i="12" s="1"/>
  <c r="AB7" i="12"/>
  <c r="AA7" i="12"/>
  <c r="Z7" i="12"/>
  <c r="Y7" i="12"/>
  <c r="Y19" i="12" s="1"/>
  <c r="X7" i="12"/>
  <c r="W7" i="12"/>
  <c r="V7" i="12"/>
  <c r="U7" i="12"/>
  <c r="T7" i="12"/>
  <c r="S7" i="12"/>
  <c r="R7" i="12"/>
  <c r="Q7" i="12"/>
  <c r="Q19" i="12" s="1"/>
  <c r="P7" i="12"/>
  <c r="O7" i="12"/>
  <c r="N7" i="12"/>
  <c r="M7" i="12"/>
  <c r="M19" i="12" s="1"/>
  <c r="L7" i="12"/>
  <c r="K7" i="12"/>
  <c r="J7" i="12"/>
  <c r="I7" i="12"/>
  <c r="AH6" i="12"/>
  <c r="AG6" i="12"/>
  <c r="AF6" i="12"/>
  <c r="AE6" i="12"/>
  <c r="AE19" i="12" s="1"/>
  <c r="AD6" i="12"/>
  <c r="AC6" i="12"/>
  <c r="AB6" i="12"/>
  <c r="AA6" i="12"/>
  <c r="AA19" i="12" s="1"/>
  <c r="Z6" i="12"/>
  <c r="Y6" i="12"/>
  <c r="X6" i="12"/>
  <c r="W6" i="12"/>
  <c r="W19" i="12" s="1"/>
  <c r="V6" i="12"/>
  <c r="U6" i="12"/>
  <c r="T6" i="12"/>
  <c r="S6" i="12"/>
  <c r="R6" i="12"/>
  <c r="Q6" i="12"/>
  <c r="P6" i="12"/>
  <c r="O6" i="12"/>
  <c r="O19" i="12" s="1"/>
  <c r="N6" i="12"/>
  <c r="M6" i="12"/>
  <c r="L6" i="12"/>
  <c r="L19" i="12" s="1"/>
  <c r="K6" i="12"/>
  <c r="J6" i="12"/>
  <c r="I6" i="12"/>
  <c r="H16" i="12"/>
  <c r="H15" i="12"/>
  <c r="H14" i="12"/>
  <c r="H13" i="12"/>
  <c r="H12" i="12"/>
  <c r="H11" i="12"/>
  <c r="H10" i="12"/>
  <c r="H9" i="12"/>
  <c r="H8" i="12"/>
  <c r="H7" i="12"/>
  <c r="H6" i="12"/>
  <c r="I24" i="2"/>
  <c r="I45" i="2"/>
  <c r="I25" i="2"/>
  <c r="I46" i="2"/>
  <c r="I28" i="2"/>
  <c r="I27" i="2"/>
  <c r="I26" i="2"/>
  <c r="I23" i="2"/>
  <c r="I30" i="2"/>
  <c r="I34" i="2"/>
  <c r="I38" i="2"/>
  <c r="I35" i="2"/>
  <c r="Q45" i="2"/>
  <c r="F29" i="2"/>
  <c r="F49" i="2"/>
  <c r="F24" i="2"/>
  <c r="F45" i="2"/>
  <c r="F47" i="2"/>
  <c r="F25" i="2"/>
  <c r="F43" i="2"/>
  <c r="F42" i="2"/>
  <c r="F36" i="2"/>
  <c r="F46" i="2"/>
  <c r="F28" i="2"/>
  <c r="F27" i="2"/>
  <c r="F26" i="2"/>
  <c r="F23" i="2"/>
  <c r="F30" i="2"/>
  <c r="F34" i="2"/>
  <c r="F38" i="2"/>
  <c r="Q42" i="2"/>
  <c r="Q46" i="2"/>
  <c r="Q27" i="2"/>
  <c r="Q40" i="2"/>
  <c r="Q44" i="2"/>
  <c r="Q30" i="2"/>
  <c r="Q47" i="2"/>
  <c r="Q33" i="2"/>
  <c r="Q34" i="2"/>
  <c r="Q32" i="2"/>
  <c r="Q28" i="2"/>
  <c r="Q38" i="2"/>
  <c r="Q36" i="2"/>
  <c r="Q24" i="2"/>
  <c r="Q49" i="2"/>
  <c r="Q23" i="2"/>
  <c r="Q25" i="2"/>
  <c r="C29" i="2"/>
  <c r="C49" i="2"/>
  <c r="C24" i="2"/>
  <c r="C45" i="2"/>
  <c r="C47" i="2"/>
  <c r="C25" i="2"/>
  <c r="C43" i="2"/>
  <c r="C42" i="2"/>
  <c r="AA19" i="22"/>
  <c r="D19" i="22"/>
  <c r="F10" i="22"/>
  <c r="AH19" i="22"/>
  <c r="AF19" i="22"/>
  <c r="AD19" i="22"/>
  <c r="AC19" i="22"/>
  <c r="AB19" i="22"/>
  <c r="Z19" i="22"/>
  <c r="X19" i="22"/>
  <c r="V19" i="22"/>
  <c r="T19" i="22"/>
  <c r="R19" i="22"/>
  <c r="P19" i="22"/>
  <c r="N19" i="22"/>
  <c r="M19" i="22"/>
  <c r="J19" i="22"/>
  <c r="C36" i="2"/>
  <c r="C46" i="2"/>
  <c r="C28" i="2"/>
  <c r="C27" i="2"/>
  <c r="C26" i="2"/>
  <c r="C23" i="2"/>
  <c r="C30" i="2"/>
  <c r="C34" i="2"/>
  <c r="C38" i="2"/>
  <c r="C35" i="2"/>
  <c r="AE19" i="21"/>
  <c r="O19" i="21"/>
  <c r="D19" i="21"/>
  <c r="F15" i="21"/>
  <c r="F11" i="21"/>
  <c r="F7" i="21"/>
  <c r="AH19" i="21"/>
  <c r="AF19" i="21"/>
  <c r="AD19" i="21"/>
  <c r="AB19" i="21"/>
  <c r="Z19" i="21"/>
  <c r="Y19" i="21"/>
  <c r="X19" i="21"/>
  <c r="V19" i="21"/>
  <c r="T19" i="21"/>
  <c r="R19" i="21"/>
  <c r="P19" i="21"/>
  <c r="N19" i="21"/>
  <c r="L19" i="21"/>
  <c r="J19" i="21"/>
  <c r="I19" i="21"/>
  <c r="D19" i="20"/>
  <c r="I49" i="2" s="1"/>
  <c r="AH19" i="20"/>
  <c r="AF19" i="20"/>
  <c r="AD19" i="20"/>
  <c r="AB19" i="20"/>
  <c r="Z19" i="20"/>
  <c r="X19" i="20"/>
  <c r="V19" i="20"/>
  <c r="T19" i="20"/>
  <c r="R19" i="20"/>
  <c r="P19" i="20"/>
  <c r="N19" i="20"/>
  <c r="J19" i="20"/>
  <c r="AA19" i="19"/>
  <c r="D19" i="19"/>
  <c r="AH19" i="19"/>
  <c r="AF19" i="19"/>
  <c r="AD19" i="19"/>
  <c r="AC19" i="19"/>
  <c r="AB19" i="19"/>
  <c r="Z19" i="19"/>
  <c r="X19" i="19"/>
  <c r="V19" i="19"/>
  <c r="T19" i="19"/>
  <c r="R19" i="19"/>
  <c r="P19" i="19"/>
  <c r="N19" i="19"/>
  <c r="M19" i="19"/>
  <c r="J19" i="19"/>
  <c r="AA19" i="18"/>
  <c r="D19" i="18"/>
  <c r="H13" i="18"/>
  <c r="F10" i="18"/>
  <c r="AH19" i="18"/>
  <c r="AF19" i="18"/>
  <c r="AD19" i="18"/>
  <c r="AC19" i="18"/>
  <c r="AB19" i="18"/>
  <c r="Z19" i="18"/>
  <c r="X19" i="18"/>
  <c r="V19" i="18"/>
  <c r="T19" i="18"/>
  <c r="R19" i="18"/>
  <c r="P19" i="18"/>
  <c r="N19" i="18"/>
  <c r="M19" i="18"/>
  <c r="J19" i="18"/>
  <c r="AE19" i="17"/>
  <c r="O19" i="17"/>
  <c r="D19" i="17"/>
  <c r="I47" i="2" s="1"/>
  <c r="F15" i="17"/>
  <c r="F11" i="17"/>
  <c r="F7" i="17"/>
  <c r="AH19" i="17"/>
  <c r="AF19" i="17"/>
  <c r="AD19" i="17"/>
  <c r="AB19" i="17"/>
  <c r="Z19" i="17"/>
  <c r="Y19" i="17"/>
  <c r="X19" i="17"/>
  <c r="V19" i="17"/>
  <c r="T19" i="17"/>
  <c r="R19" i="17"/>
  <c r="P19" i="17"/>
  <c r="N19" i="17"/>
  <c r="J19" i="17"/>
  <c r="I19" i="17"/>
  <c r="AE19" i="16"/>
  <c r="AA19" i="16"/>
  <c r="W19" i="16"/>
  <c r="S19" i="16"/>
  <c r="O19" i="16"/>
  <c r="D19" i="16"/>
  <c r="F16" i="16"/>
  <c r="F14" i="16"/>
  <c r="F13" i="16"/>
  <c r="F12" i="16"/>
  <c r="F11" i="16"/>
  <c r="F10" i="16"/>
  <c r="F7" i="16"/>
  <c r="AH19" i="16"/>
  <c r="AG19" i="16"/>
  <c r="AF19" i="16"/>
  <c r="AD19" i="16"/>
  <c r="AC19" i="16"/>
  <c r="AB19" i="16"/>
  <c r="Z19" i="16"/>
  <c r="Y19" i="16"/>
  <c r="X19" i="16"/>
  <c r="V19" i="16"/>
  <c r="U19" i="16"/>
  <c r="T19" i="16"/>
  <c r="R19" i="16"/>
  <c r="Q19" i="16"/>
  <c r="P19" i="16"/>
  <c r="N19" i="16"/>
  <c r="M19" i="16"/>
  <c r="J19" i="16"/>
  <c r="I19" i="16"/>
  <c r="F6" i="16"/>
  <c r="AE19" i="15"/>
  <c r="AA19" i="15"/>
  <c r="W19" i="15"/>
  <c r="S19" i="15"/>
  <c r="O19" i="15"/>
  <c r="D19" i="15"/>
  <c r="I43" i="2" s="1"/>
  <c r="F16" i="15"/>
  <c r="F14" i="15"/>
  <c r="F12" i="15"/>
  <c r="F10" i="15"/>
  <c r="F8" i="15"/>
  <c r="F7" i="15"/>
  <c r="AH19" i="15"/>
  <c r="AG19" i="15"/>
  <c r="AF19" i="15"/>
  <c r="AD19" i="15"/>
  <c r="AC19" i="15"/>
  <c r="AB19" i="15"/>
  <c r="Z19" i="15"/>
  <c r="Y19" i="15"/>
  <c r="X19" i="15"/>
  <c r="V19" i="15"/>
  <c r="U19" i="15"/>
  <c r="T19" i="15"/>
  <c r="R19" i="15"/>
  <c r="Q19" i="15"/>
  <c r="P19" i="15"/>
  <c r="N19" i="15"/>
  <c r="M19" i="15"/>
  <c r="L19" i="15"/>
  <c r="J19" i="15"/>
  <c r="I19" i="15"/>
  <c r="F6" i="15"/>
  <c r="AE19" i="13"/>
  <c r="AA19" i="13"/>
  <c r="W19" i="13"/>
  <c r="S19" i="13"/>
  <c r="O19" i="13"/>
  <c r="D19" i="13"/>
  <c r="I42" i="2" s="1"/>
  <c r="F16" i="13"/>
  <c r="F15" i="13"/>
  <c r="F14" i="13"/>
  <c r="F13" i="13"/>
  <c r="F12" i="13"/>
  <c r="F9" i="13"/>
  <c r="F8" i="13"/>
  <c r="F7" i="13"/>
  <c r="AH19" i="13"/>
  <c r="AG19" i="13"/>
  <c r="AF19" i="13"/>
  <c r="AD19" i="13"/>
  <c r="AC19" i="13"/>
  <c r="AB19" i="13"/>
  <c r="Z19" i="13"/>
  <c r="Y19" i="13"/>
  <c r="X19" i="13"/>
  <c r="V19" i="13"/>
  <c r="U19" i="13"/>
  <c r="T19" i="13"/>
  <c r="R19" i="13"/>
  <c r="Q19" i="13"/>
  <c r="P19" i="13"/>
  <c r="N19" i="13"/>
  <c r="M19" i="13"/>
  <c r="L19" i="13"/>
  <c r="J19" i="13"/>
  <c r="I19" i="13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L19" i="11" s="1"/>
  <c r="K6" i="11"/>
  <c r="J6" i="11"/>
  <c r="I6" i="11"/>
  <c r="H16" i="11"/>
  <c r="H15" i="11"/>
  <c r="H14" i="11"/>
  <c r="H13" i="11"/>
  <c r="H12" i="11"/>
  <c r="H11" i="11"/>
  <c r="H10" i="11"/>
  <c r="H9" i="11"/>
  <c r="H8" i="11"/>
  <c r="H7" i="11"/>
  <c r="H6" i="11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F12" i="10" s="1"/>
  <c r="K12" i="10"/>
  <c r="J12" i="10"/>
  <c r="I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16" i="10"/>
  <c r="H15" i="10"/>
  <c r="H14" i="10"/>
  <c r="H13" i="10"/>
  <c r="H12" i="10"/>
  <c r="H11" i="10"/>
  <c r="H10" i="10"/>
  <c r="H9" i="10"/>
  <c r="H8" i="10"/>
  <c r="H7" i="10"/>
  <c r="H6" i="10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F16" i="9" s="1"/>
  <c r="J16" i="9"/>
  <c r="I16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F15" i="9" s="1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L19" i="9" s="1"/>
  <c r="K14" i="9"/>
  <c r="J14" i="9"/>
  <c r="I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F13" i="9" s="1"/>
  <c r="J13" i="9"/>
  <c r="I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F12" i="9" s="1"/>
  <c r="J12" i="9"/>
  <c r="I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F11" i="9" s="1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F10" i="9" s="1"/>
  <c r="J10" i="9"/>
  <c r="I10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F8" i="9" s="1"/>
  <c r="J8" i="9"/>
  <c r="I8" i="9"/>
  <c r="AH7" i="9"/>
  <c r="AG7" i="9"/>
  <c r="AF7" i="9"/>
  <c r="AE7" i="9"/>
  <c r="AD7" i="9"/>
  <c r="AC7" i="9"/>
  <c r="AC19" i="9" s="1"/>
  <c r="AB7" i="9"/>
  <c r="AA7" i="9"/>
  <c r="Z7" i="9"/>
  <c r="Y7" i="9"/>
  <c r="Y19" i="9" s="1"/>
  <c r="X7" i="9"/>
  <c r="W7" i="9"/>
  <c r="V7" i="9"/>
  <c r="U7" i="9"/>
  <c r="U19" i="9" s="1"/>
  <c r="T7" i="9"/>
  <c r="S7" i="9"/>
  <c r="R7" i="9"/>
  <c r="Q7" i="9"/>
  <c r="P7" i="9"/>
  <c r="O7" i="9"/>
  <c r="N7" i="9"/>
  <c r="M7" i="9"/>
  <c r="M19" i="9" s="1"/>
  <c r="L7" i="9"/>
  <c r="K7" i="9"/>
  <c r="J7" i="9"/>
  <c r="I7" i="9"/>
  <c r="F7" i="9" s="1"/>
  <c r="AH6" i="9"/>
  <c r="AG6" i="9"/>
  <c r="AF6" i="9"/>
  <c r="AE6" i="9"/>
  <c r="AE19" i="9" s="1"/>
  <c r="AD6" i="9"/>
  <c r="AC6" i="9"/>
  <c r="AB6" i="9"/>
  <c r="AA6" i="9"/>
  <c r="AA19" i="9" s="1"/>
  <c r="Z6" i="9"/>
  <c r="Y6" i="9"/>
  <c r="X6" i="9"/>
  <c r="W6" i="9"/>
  <c r="V6" i="9"/>
  <c r="U6" i="9"/>
  <c r="T6" i="9"/>
  <c r="S6" i="9"/>
  <c r="S19" i="9" s="1"/>
  <c r="R6" i="9"/>
  <c r="Q6" i="9"/>
  <c r="P6" i="9"/>
  <c r="O6" i="9"/>
  <c r="O19" i="9" s="1"/>
  <c r="N6" i="9"/>
  <c r="M6" i="9"/>
  <c r="L6" i="9"/>
  <c r="K6" i="9"/>
  <c r="J6" i="9"/>
  <c r="I6" i="9"/>
  <c r="H16" i="9"/>
  <c r="H15" i="9"/>
  <c r="H14" i="9"/>
  <c r="H13" i="9"/>
  <c r="H12" i="9"/>
  <c r="H11" i="9"/>
  <c r="H10" i="9"/>
  <c r="H9" i="9"/>
  <c r="H8" i="9"/>
  <c r="H7" i="9"/>
  <c r="H6" i="9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F7" i="8" s="1"/>
  <c r="K7" i="8"/>
  <c r="J7" i="8"/>
  <c r="I7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15" i="8"/>
  <c r="H14" i="8"/>
  <c r="H13" i="8"/>
  <c r="H12" i="8"/>
  <c r="H11" i="8"/>
  <c r="H10" i="8"/>
  <c r="H9" i="8"/>
  <c r="H8" i="8"/>
  <c r="H7" i="8"/>
  <c r="H6" i="8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F16" i="7" s="1"/>
  <c r="J16" i="7"/>
  <c r="I16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F15" i="7" s="1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F12" i="7" s="1"/>
  <c r="J12" i="7"/>
  <c r="I12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F9" i="7" s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AH7" i="7"/>
  <c r="AG7" i="7"/>
  <c r="AG19" i="7" s="1"/>
  <c r="AF7" i="7"/>
  <c r="AE7" i="7"/>
  <c r="AD7" i="7"/>
  <c r="AC7" i="7"/>
  <c r="AB7" i="7"/>
  <c r="AA7" i="7"/>
  <c r="Z7" i="7"/>
  <c r="Y7" i="7"/>
  <c r="Y19" i="7" s="1"/>
  <c r="X7" i="7"/>
  <c r="W7" i="7"/>
  <c r="V7" i="7"/>
  <c r="U7" i="7"/>
  <c r="U19" i="7" s="1"/>
  <c r="T7" i="7"/>
  <c r="S7" i="7"/>
  <c r="R7" i="7"/>
  <c r="Q7" i="7"/>
  <c r="Q19" i="7" s="1"/>
  <c r="P7" i="7"/>
  <c r="O7" i="7"/>
  <c r="N7" i="7"/>
  <c r="M7" i="7"/>
  <c r="L7" i="7"/>
  <c r="K7" i="7"/>
  <c r="J7" i="7"/>
  <c r="I7" i="7"/>
  <c r="F7" i="7" s="1"/>
  <c r="AH6" i="7"/>
  <c r="AG6" i="7"/>
  <c r="AF6" i="7"/>
  <c r="AE6" i="7"/>
  <c r="AE19" i="7" s="1"/>
  <c r="AD6" i="7"/>
  <c r="AC6" i="7"/>
  <c r="AB6" i="7"/>
  <c r="AA6" i="7"/>
  <c r="Z6" i="7"/>
  <c r="Y6" i="7"/>
  <c r="X6" i="7"/>
  <c r="W6" i="7"/>
  <c r="W19" i="7" s="1"/>
  <c r="V6" i="7"/>
  <c r="U6" i="7"/>
  <c r="T6" i="7"/>
  <c r="S6" i="7"/>
  <c r="S19" i="7" s="1"/>
  <c r="R6" i="7"/>
  <c r="Q6" i="7"/>
  <c r="P6" i="7"/>
  <c r="O6" i="7"/>
  <c r="O19" i="7" s="1"/>
  <c r="N6" i="7"/>
  <c r="M6" i="7"/>
  <c r="L6" i="7"/>
  <c r="K6" i="7"/>
  <c r="J6" i="7"/>
  <c r="I6" i="7"/>
  <c r="H16" i="7"/>
  <c r="H15" i="7"/>
  <c r="H14" i="7"/>
  <c r="H13" i="7"/>
  <c r="H12" i="7"/>
  <c r="H11" i="7"/>
  <c r="H10" i="7"/>
  <c r="H9" i="7"/>
  <c r="H7" i="7"/>
  <c r="H6" i="7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F15" i="6" s="1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F12" i="6" s="1"/>
  <c r="J12" i="6"/>
  <c r="I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F11" i="6" s="1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F8" i="6" s="1"/>
  <c r="J8" i="6"/>
  <c r="I8" i="6"/>
  <c r="AH7" i="6"/>
  <c r="AG7" i="6"/>
  <c r="AG19" i="6" s="1"/>
  <c r="AF7" i="6"/>
  <c r="AE7" i="6"/>
  <c r="AD7" i="6"/>
  <c r="AC7" i="6"/>
  <c r="AB7" i="6"/>
  <c r="AA7" i="6"/>
  <c r="Z7" i="6"/>
  <c r="Y7" i="6"/>
  <c r="Y19" i="6" s="1"/>
  <c r="X7" i="6"/>
  <c r="W7" i="6"/>
  <c r="V7" i="6"/>
  <c r="U7" i="6"/>
  <c r="U19" i="6" s="1"/>
  <c r="T7" i="6"/>
  <c r="S7" i="6"/>
  <c r="R7" i="6"/>
  <c r="Q7" i="6"/>
  <c r="Q19" i="6" s="1"/>
  <c r="P7" i="6"/>
  <c r="O7" i="6"/>
  <c r="N7" i="6"/>
  <c r="M7" i="6"/>
  <c r="L7" i="6"/>
  <c r="K7" i="6"/>
  <c r="J7" i="6"/>
  <c r="I7" i="6"/>
  <c r="F7" i="6" s="1"/>
  <c r="AH6" i="6"/>
  <c r="AG6" i="6"/>
  <c r="AF6" i="6"/>
  <c r="AE6" i="6"/>
  <c r="AE19" i="6" s="1"/>
  <c r="AD6" i="6"/>
  <c r="AC6" i="6"/>
  <c r="AB6" i="6"/>
  <c r="AA6" i="6"/>
  <c r="Z6" i="6"/>
  <c r="Y6" i="6"/>
  <c r="X6" i="6"/>
  <c r="W6" i="6"/>
  <c r="W19" i="6" s="1"/>
  <c r="V6" i="6"/>
  <c r="U6" i="6"/>
  <c r="T6" i="6"/>
  <c r="S6" i="6"/>
  <c r="S19" i="6" s="1"/>
  <c r="R6" i="6"/>
  <c r="Q6" i="6"/>
  <c r="P6" i="6"/>
  <c r="O6" i="6"/>
  <c r="O19" i="6" s="1"/>
  <c r="N6" i="6"/>
  <c r="M6" i="6"/>
  <c r="L6" i="6"/>
  <c r="K6" i="6"/>
  <c r="F6" i="6" s="1"/>
  <c r="J6" i="6"/>
  <c r="I6" i="6"/>
  <c r="H16" i="6"/>
  <c r="H15" i="6"/>
  <c r="H14" i="6"/>
  <c r="H13" i="6"/>
  <c r="H12" i="6"/>
  <c r="H11" i="6"/>
  <c r="H10" i="6"/>
  <c r="H9" i="6"/>
  <c r="H8" i="6"/>
  <c r="H7" i="6"/>
  <c r="H6" i="6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F12" i="5" s="1"/>
  <c r="J12" i="5"/>
  <c r="I12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F11" i="5" s="1"/>
  <c r="K11" i="5"/>
  <c r="J11" i="5"/>
  <c r="I11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K19" i="5" s="1"/>
  <c r="J9" i="5"/>
  <c r="I9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F7" i="5" s="1"/>
  <c r="K7" i="5"/>
  <c r="J7" i="5"/>
  <c r="I7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16" i="5"/>
  <c r="H15" i="5"/>
  <c r="H14" i="5"/>
  <c r="H13" i="5"/>
  <c r="H12" i="5"/>
  <c r="H11" i="5"/>
  <c r="H10" i="5"/>
  <c r="H9" i="5"/>
  <c r="H8" i="5"/>
  <c r="H7" i="5"/>
  <c r="H6" i="5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F14" i="4" s="1"/>
  <c r="J14" i="4"/>
  <c r="I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F10" i="4" s="1"/>
  <c r="J10" i="4"/>
  <c r="I10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H7" i="4"/>
  <c r="AG7" i="4"/>
  <c r="AG19" i="4" s="1"/>
  <c r="AF7" i="4"/>
  <c r="AE7" i="4"/>
  <c r="AD7" i="4"/>
  <c r="AC7" i="4"/>
  <c r="AC19" i="4" s="1"/>
  <c r="AB7" i="4"/>
  <c r="AA7" i="4"/>
  <c r="Z7" i="4"/>
  <c r="Y7" i="4"/>
  <c r="Y19" i="4" s="1"/>
  <c r="X7" i="4"/>
  <c r="W7" i="4"/>
  <c r="V7" i="4"/>
  <c r="U7" i="4"/>
  <c r="T7" i="4"/>
  <c r="S7" i="4"/>
  <c r="R7" i="4"/>
  <c r="Q7" i="4"/>
  <c r="Q19" i="4" s="1"/>
  <c r="P7" i="4"/>
  <c r="O7" i="4"/>
  <c r="N7" i="4"/>
  <c r="M7" i="4"/>
  <c r="M19" i="4" s="1"/>
  <c r="L7" i="4"/>
  <c r="K7" i="4"/>
  <c r="J7" i="4"/>
  <c r="I7" i="4"/>
  <c r="AH6" i="4"/>
  <c r="AG6" i="4"/>
  <c r="AF6" i="4"/>
  <c r="AE6" i="4"/>
  <c r="AE19" i="4" s="1"/>
  <c r="AD6" i="4"/>
  <c r="AC6" i="4"/>
  <c r="AB6" i="4"/>
  <c r="AA6" i="4"/>
  <c r="AA19" i="4" s="1"/>
  <c r="Z6" i="4"/>
  <c r="Y6" i="4"/>
  <c r="X6" i="4"/>
  <c r="W6" i="4"/>
  <c r="W19" i="4" s="1"/>
  <c r="V6" i="4"/>
  <c r="U6" i="4"/>
  <c r="T6" i="4"/>
  <c r="S6" i="4"/>
  <c r="R6" i="4"/>
  <c r="Q6" i="4"/>
  <c r="P6" i="4"/>
  <c r="O6" i="4"/>
  <c r="O19" i="4" s="1"/>
  <c r="N6" i="4"/>
  <c r="M6" i="4"/>
  <c r="L6" i="4"/>
  <c r="K6" i="4"/>
  <c r="J6" i="4"/>
  <c r="I6" i="4"/>
  <c r="H16" i="4"/>
  <c r="H15" i="4"/>
  <c r="H14" i="4"/>
  <c r="H13" i="4"/>
  <c r="H12" i="4"/>
  <c r="H11" i="4"/>
  <c r="H10" i="4"/>
  <c r="H9" i="4"/>
  <c r="H8" i="4"/>
  <c r="H7" i="4"/>
  <c r="H6" i="4"/>
  <c r="S19" i="12"/>
  <c r="D19" i="12"/>
  <c r="I36" i="2" s="1"/>
  <c r="F16" i="12"/>
  <c r="F12" i="12"/>
  <c r="F8" i="12"/>
  <c r="AH19" i="12"/>
  <c r="AF19" i="12"/>
  <c r="AD19" i="12"/>
  <c r="AB19" i="12"/>
  <c r="Z19" i="12"/>
  <c r="X19" i="12"/>
  <c r="V19" i="12"/>
  <c r="U19" i="12"/>
  <c r="T19" i="12"/>
  <c r="R19" i="12"/>
  <c r="P19" i="12"/>
  <c r="N19" i="12"/>
  <c r="J19" i="12"/>
  <c r="AE19" i="11"/>
  <c r="AA19" i="11"/>
  <c r="W19" i="11"/>
  <c r="S19" i="11"/>
  <c r="O19" i="11"/>
  <c r="K19" i="11"/>
  <c r="D19" i="11"/>
  <c r="F16" i="11"/>
  <c r="F15" i="11"/>
  <c r="F14" i="11"/>
  <c r="F13" i="11"/>
  <c r="F12" i="11"/>
  <c r="F11" i="11"/>
  <c r="F10" i="11"/>
  <c r="F9" i="11"/>
  <c r="F8" i="11"/>
  <c r="F7" i="11"/>
  <c r="AH19" i="11"/>
  <c r="AG19" i="11"/>
  <c r="AF19" i="11"/>
  <c r="AD19" i="11"/>
  <c r="AC19" i="11"/>
  <c r="AB19" i="11"/>
  <c r="Z19" i="11"/>
  <c r="Y19" i="11"/>
  <c r="X19" i="11"/>
  <c r="V19" i="11"/>
  <c r="U19" i="11"/>
  <c r="T19" i="11"/>
  <c r="R19" i="11"/>
  <c r="Q19" i="11"/>
  <c r="P19" i="11"/>
  <c r="N19" i="11"/>
  <c r="M19" i="11"/>
  <c r="J19" i="11"/>
  <c r="I19" i="11"/>
  <c r="F6" i="11"/>
  <c r="D19" i="10"/>
  <c r="F16" i="10"/>
  <c r="F14" i="10"/>
  <c r="F13" i="10"/>
  <c r="F10" i="10"/>
  <c r="F9" i="10"/>
  <c r="F8" i="10"/>
  <c r="F7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J19" i="10"/>
  <c r="I19" i="10"/>
  <c r="H19" i="10"/>
  <c r="F6" i="10"/>
  <c r="W19" i="9"/>
  <c r="D19" i="9"/>
  <c r="F9" i="9"/>
  <c r="AH19" i="9"/>
  <c r="AG19" i="9"/>
  <c r="AF19" i="9"/>
  <c r="AD19" i="9"/>
  <c r="AB19" i="9"/>
  <c r="Z19" i="9"/>
  <c r="X19" i="9"/>
  <c r="V19" i="9"/>
  <c r="T19" i="9"/>
  <c r="R19" i="9"/>
  <c r="Q19" i="9"/>
  <c r="P19" i="9"/>
  <c r="N19" i="9"/>
  <c r="J19" i="9"/>
  <c r="D19" i="8"/>
  <c r="H16" i="8"/>
  <c r="F15" i="8"/>
  <c r="F14" i="8"/>
  <c r="F13" i="8"/>
  <c r="F12" i="8"/>
  <c r="F11" i="8"/>
  <c r="F10" i="8"/>
  <c r="F9" i="8"/>
  <c r="F8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J19" i="8"/>
  <c r="I19" i="8"/>
  <c r="H19" i="8"/>
  <c r="AA19" i="7"/>
  <c r="D19" i="7"/>
  <c r="F14" i="7"/>
  <c r="F10" i="7"/>
  <c r="H8" i="7"/>
  <c r="AH19" i="7"/>
  <c r="AF19" i="7"/>
  <c r="AD19" i="7"/>
  <c r="AC19" i="7"/>
  <c r="AB19" i="7"/>
  <c r="Z19" i="7"/>
  <c r="X19" i="7"/>
  <c r="V19" i="7"/>
  <c r="T19" i="7"/>
  <c r="R19" i="7"/>
  <c r="P19" i="7"/>
  <c r="N19" i="7"/>
  <c r="M19" i="7"/>
  <c r="J19" i="7"/>
  <c r="F6" i="7"/>
  <c r="AA19" i="6"/>
  <c r="D19" i="6"/>
  <c r="F14" i="6"/>
  <c r="F10" i="6"/>
  <c r="AH19" i="6"/>
  <c r="AF19" i="6"/>
  <c r="AD19" i="6"/>
  <c r="AC19" i="6"/>
  <c r="AB19" i="6"/>
  <c r="Z19" i="6"/>
  <c r="X19" i="6"/>
  <c r="V19" i="6"/>
  <c r="T19" i="6"/>
  <c r="R19" i="6"/>
  <c r="P19" i="6"/>
  <c r="N19" i="6"/>
  <c r="M19" i="6"/>
  <c r="J19" i="6"/>
  <c r="AE19" i="5"/>
  <c r="AA19" i="5"/>
  <c r="W19" i="5"/>
  <c r="S19" i="5"/>
  <c r="O19" i="5"/>
  <c r="D19" i="5"/>
  <c r="F16" i="5"/>
  <c r="F15" i="5"/>
  <c r="F14" i="5"/>
  <c r="F13" i="5"/>
  <c r="F10" i="5"/>
  <c r="F8" i="5"/>
  <c r="AH19" i="5"/>
  <c r="AG19" i="5"/>
  <c r="AF19" i="5"/>
  <c r="AD19" i="5"/>
  <c r="AC19" i="5"/>
  <c r="AB19" i="5"/>
  <c r="Z19" i="5"/>
  <c r="Y19" i="5"/>
  <c r="X19" i="5"/>
  <c r="V19" i="5"/>
  <c r="U19" i="5"/>
  <c r="T19" i="5"/>
  <c r="R19" i="5"/>
  <c r="Q19" i="5"/>
  <c r="P19" i="5"/>
  <c r="N19" i="5"/>
  <c r="M19" i="5"/>
  <c r="J19" i="5"/>
  <c r="I19" i="5"/>
  <c r="F6" i="5"/>
  <c r="S19" i="4"/>
  <c r="D19" i="4"/>
  <c r="F16" i="4"/>
  <c r="F12" i="4"/>
  <c r="F8" i="4"/>
  <c r="AH19" i="4"/>
  <c r="AF19" i="4"/>
  <c r="AD19" i="4"/>
  <c r="AB19" i="4"/>
  <c r="Z19" i="4"/>
  <c r="X19" i="4"/>
  <c r="V19" i="4"/>
  <c r="U19" i="4"/>
  <c r="T19" i="4"/>
  <c r="R19" i="4"/>
  <c r="P19" i="4"/>
  <c r="N19" i="4"/>
  <c r="J19" i="4"/>
  <c r="F35" i="2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F8" i="3" s="1"/>
  <c r="K8" i="3"/>
  <c r="J8" i="3"/>
  <c r="I8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16" i="3"/>
  <c r="F16" i="3" s="1"/>
  <c r="H15" i="3"/>
  <c r="H14" i="3"/>
  <c r="F14" i="3" s="1"/>
  <c r="H13" i="3"/>
  <c r="H12" i="3"/>
  <c r="H11" i="3"/>
  <c r="F11" i="3" s="1"/>
  <c r="H10" i="3"/>
  <c r="F10" i="3" s="1"/>
  <c r="H9" i="3"/>
  <c r="F9" i="3" s="1"/>
  <c r="H8" i="3"/>
  <c r="H7" i="3"/>
  <c r="F7" i="3" s="1"/>
  <c r="H6" i="3"/>
  <c r="F15" i="3"/>
  <c r="F13" i="3"/>
  <c r="F12" i="3"/>
  <c r="F16" i="21" l="1"/>
  <c r="L19" i="25"/>
  <c r="F16" i="6"/>
  <c r="F14" i="9"/>
  <c r="F19" i="9" s="1"/>
  <c r="N44" i="2" s="1"/>
  <c r="F12" i="18"/>
  <c r="L19" i="22"/>
  <c r="F6" i="3"/>
  <c r="L19" i="8"/>
  <c r="L19" i="24"/>
  <c r="L19" i="28"/>
  <c r="L19" i="19"/>
  <c r="F10" i="17"/>
  <c r="L19" i="5"/>
  <c r="F13" i="23"/>
  <c r="L19" i="23"/>
  <c r="F7" i="22"/>
  <c r="F8" i="23"/>
  <c r="L19" i="10"/>
  <c r="L19" i="4"/>
  <c r="L19" i="17"/>
  <c r="L19" i="6"/>
  <c r="F8" i="17"/>
  <c r="L19" i="7"/>
  <c r="F15" i="10"/>
  <c r="F16" i="8"/>
  <c r="F14" i="17"/>
  <c r="F12" i="24"/>
  <c r="F13" i="6"/>
  <c r="F13" i="7"/>
  <c r="F11" i="18"/>
  <c r="L19" i="18"/>
  <c r="L19" i="20"/>
  <c r="F6" i="18"/>
  <c r="F13" i="4"/>
  <c r="F13" i="17"/>
  <c r="F11" i="4"/>
  <c r="K19" i="7"/>
  <c r="K19" i="19"/>
  <c r="K19" i="9"/>
  <c r="K19" i="18"/>
  <c r="K19" i="15"/>
  <c r="F9" i="5"/>
  <c r="F7" i="12"/>
  <c r="F9" i="17"/>
  <c r="F9" i="18"/>
  <c r="F15" i="4"/>
  <c r="F11" i="15"/>
  <c r="K19" i="12"/>
  <c r="F13" i="12"/>
  <c r="F7" i="19"/>
  <c r="F19" i="19" s="1"/>
  <c r="N24" i="2" s="1"/>
  <c r="K19" i="10"/>
  <c r="F9" i="6"/>
  <c r="K19" i="25"/>
  <c r="K19" i="13"/>
  <c r="F10" i="13"/>
  <c r="F11" i="7"/>
  <c r="K19" i="16"/>
  <c r="F15" i="19"/>
  <c r="F15" i="16"/>
  <c r="F11" i="10"/>
  <c r="K19" i="17"/>
  <c r="F9" i="4"/>
  <c r="K19" i="8"/>
  <c r="K19" i="22"/>
  <c r="K19" i="4"/>
  <c r="F7" i="4"/>
  <c r="K19" i="26"/>
  <c r="K19" i="6"/>
  <c r="F6" i="8"/>
  <c r="F19" i="29"/>
  <c r="N29" i="2" s="1"/>
  <c r="F19" i="27"/>
  <c r="N31" i="2" s="1"/>
  <c r="F12" i="26"/>
  <c r="I19" i="26"/>
  <c r="F19" i="26"/>
  <c r="N41" i="2" s="1"/>
  <c r="F19" i="28"/>
  <c r="N26" i="2" s="1"/>
  <c r="H19" i="29"/>
  <c r="I19" i="25"/>
  <c r="F19" i="25"/>
  <c r="N37" i="2" s="1"/>
  <c r="F19" i="24"/>
  <c r="N35" i="2" s="1"/>
  <c r="F6" i="23"/>
  <c r="F19" i="23" s="1"/>
  <c r="N48" i="2" s="1"/>
  <c r="I19" i="22"/>
  <c r="F19" i="22"/>
  <c r="N25" i="2" s="1"/>
  <c r="H19" i="28"/>
  <c r="H19" i="27"/>
  <c r="H19" i="26"/>
  <c r="H19" i="25"/>
  <c r="H19" i="24"/>
  <c r="H19" i="23"/>
  <c r="F6" i="21"/>
  <c r="F19" i="21" s="1"/>
  <c r="N23" i="2" s="1"/>
  <c r="K19" i="20"/>
  <c r="F12" i="20"/>
  <c r="I19" i="20"/>
  <c r="F10" i="20"/>
  <c r="F19" i="20" s="1"/>
  <c r="N49" i="2" s="1"/>
  <c r="I19" i="18"/>
  <c r="F13" i="18"/>
  <c r="F6" i="17"/>
  <c r="F19" i="16"/>
  <c r="N28" i="2" s="1"/>
  <c r="F13" i="15"/>
  <c r="F19" i="13"/>
  <c r="N34" i="2" s="1"/>
  <c r="F6" i="12"/>
  <c r="I19" i="12"/>
  <c r="H19" i="22"/>
  <c r="H19" i="21"/>
  <c r="H19" i="20"/>
  <c r="H19" i="19"/>
  <c r="H19" i="18"/>
  <c r="H19" i="17"/>
  <c r="H19" i="16"/>
  <c r="H19" i="15"/>
  <c r="H19" i="13"/>
  <c r="F19" i="11"/>
  <c r="N47" i="2" s="1"/>
  <c r="F19" i="10"/>
  <c r="N30" i="2" s="1"/>
  <c r="F6" i="9"/>
  <c r="I19" i="9"/>
  <c r="F19" i="8"/>
  <c r="N40" i="2" s="1"/>
  <c r="I19" i="7"/>
  <c r="F8" i="7"/>
  <c r="I19" i="6"/>
  <c r="F19" i="6"/>
  <c r="N46" i="2" s="1"/>
  <c r="F19" i="5"/>
  <c r="N42" i="2" s="1"/>
  <c r="F6" i="4"/>
  <c r="I19" i="4"/>
  <c r="H19" i="12"/>
  <c r="H19" i="11"/>
  <c r="H19" i="9"/>
  <c r="H19" i="7"/>
  <c r="H19" i="6"/>
  <c r="H19" i="5"/>
  <c r="H19" i="4"/>
  <c r="F108" i="1"/>
  <c r="F107" i="1"/>
  <c r="F106" i="1"/>
  <c r="F105" i="1"/>
  <c r="F96" i="1"/>
  <c r="D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F19" i="3"/>
  <c r="N43" i="2" s="1"/>
  <c r="Q43" i="2"/>
  <c r="Q29" i="2"/>
  <c r="Q31" i="2"/>
  <c r="Q26" i="2"/>
  <c r="Q41" i="2"/>
  <c r="Q37" i="2"/>
  <c r="Q35" i="2"/>
  <c r="Q48" i="2"/>
  <c r="F19" i="4" l="1"/>
  <c r="N45" i="2" s="1"/>
  <c r="F19" i="12"/>
  <c r="N33" i="2" s="1"/>
  <c r="F19" i="18"/>
  <c r="N36" i="2" s="1"/>
  <c r="F19" i="15"/>
  <c r="N32" i="2" s="1"/>
  <c r="F19" i="7"/>
  <c r="N27" i="2" s="1"/>
  <c r="F19" i="17"/>
  <c r="N38" i="2" s="1"/>
  <c r="F109" i="1"/>
  <c r="F104" i="1"/>
  <c r="F103" i="1"/>
  <c r="F102" i="1"/>
  <c r="F101" i="1"/>
  <c r="F100" i="1"/>
  <c r="F99" i="1"/>
  <c r="F98" i="1"/>
  <c r="F97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5" i="1"/>
  <c r="F74" i="1"/>
  <c r="F73" i="1"/>
  <c r="F72" i="1"/>
  <c r="F71" i="1"/>
  <c r="F70" i="1"/>
  <c r="F69" i="1"/>
  <c r="F68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<sst xmlns="http://schemas.openxmlformats.org/spreadsheetml/2006/main" count="1477" uniqueCount="314">
  <si>
    <t>Team</t>
  </si>
  <si>
    <t>Speler</t>
  </si>
  <si>
    <t>Code</t>
  </si>
  <si>
    <t>Waarde</t>
  </si>
  <si>
    <t>Punten</t>
  </si>
  <si>
    <t>Sander Steenbergen</t>
  </si>
  <si>
    <t>F2</t>
  </si>
  <si>
    <t>Joran Bos</t>
  </si>
  <si>
    <t>F3</t>
  </si>
  <si>
    <t>Thomas van der Veen</t>
  </si>
  <si>
    <t>F4</t>
  </si>
  <si>
    <t>Niels Ronde</t>
  </si>
  <si>
    <t>F5</t>
  </si>
  <si>
    <t>Arjan de Vries</t>
  </si>
  <si>
    <t>F6</t>
  </si>
  <si>
    <t>Harmen Perstman</t>
  </si>
  <si>
    <t>F7</t>
  </si>
  <si>
    <t>Emiel Bos</t>
  </si>
  <si>
    <t>F8</t>
  </si>
  <si>
    <t>Geert van der Veen</t>
  </si>
  <si>
    <t>F9</t>
  </si>
  <si>
    <t>Tiemen Pestman</t>
  </si>
  <si>
    <t>F10</t>
  </si>
  <si>
    <t>F11</t>
  </si>
  <si>
    <t>Ivar van Dijken</t>
  </si>
  <si>
    <t>F12</t>
  </si>
  <si>
    <t>Corné Bos</t>
  </si>
  <si>
    <t>F13</t>
  </si>
  <si>
    <t>Mark Kramers</t>
  </si>
  <si>
    <t>F14</t>
  </si>
  <si>
    <t>Rindert Havinga</t>
  </si>
  <si>
    <t>F15</t>
  </si>
  <si>
    <t>Laurens Hijlkema</t>
  </si>
  <si>
    <t>F16</t>
  </si>
  <si>
    <t>Jan de Vries</t>
  </si>
  <si>
    <t>F17</t>
  </si>
  <si>
    <t>F18</t>
  </si>
  <si>
    <t>Jan-Willem Brontsema</t>
  </si>
  <si>
    <t>F19</t>
  </si>
  <si>
    <t>Manfred Munters</t>
  </si>
  <si>
    <t>F20</t>
  </si>
  <si>
    <t>Roderik van der Werff</t>
  </si>
  <si>
    <t>F21</t>
  </si>
  <si>
    <t>F22</t>
  </si>
  <si>
    <t>Ruben van Oostrum</t>
  </si>
  <si>
    <t>F23</t>
  </si>
  <si>
    <t>Wolf Visser</t>
  </si>
  <si>
    <t>F24</t>
  </si>
  <si>
    <t>Jeroen Kuik</t>
  </si>
  <si>
    <t>F25</t>
  </si>
  <si>
    <t>F26</t>
  </si>
  <si>
    <t>Jeroen Remminga</t>
  </si>
  <si>
    <t>F27</t>
  </si>
  <si>
    <t>Bart Pijper</t>
  </si>
  <si>
    <t>F28</t>
  </si>
  <si>
    <t>Frank Pijper</t>
  </si>
  <si>
    <t>F29</t>
  </si>
  <si>
    <t>Bas Huizing</t>
  </si>
  <si>
    <t>F30</t>
  </si>
  <si>
    <t>Kjell Spraakman</t>
  </si>
  <si>
    <t>F31</t>
  </si>
  <si>
    <t>Jan-Anko Havinga</t>
  </si>
  <si>
    <t>F32</t>
  </si>
  <si>
    <t>Richard Wiersema</t>
  </si>
  <si>
    <t>F33</t>
  </si>
  <si>
    <t>F34</t>
  </si>
  <si>
    <t>Danny Lüürssen</t>
  </si>
  <si>
    <t>F35</t>
  </si>
  <si>
    <t>Chris van Dijken</t>
  </si>
  <si>
    <t>F36</t>
  </si>
  <si>
    <t>Stefan Groenwold</t>
  </si>
  <si>
    <t>F37</t>
  </si>
  <si>
    <t>Jos Bijmolt</t>
  </si>
  <si>
    <t>F38</t>
  </si>
  <si>
    <t>Qubad Hawre</t>
  </si>
  <si>
    <t>F39</t>
  </si>
  <si>
    <t>Ruud Kuizenga</t>
  </si>
  <si>
    <t>F40</t>
  </si>
  <si>
    <t>Dames 1</t>
  </si>
  <si>
    <t>Hilde Til</t>
  </si>
  <si>
    <t>F41</t>
  </si>
  <si>
    <t>Maricella Korvemaker</t>
  </si>
  <si>
    <t>F42</t>
  </si>
  <si>
    <t>Esmee van Oostrum</t>
  </si>
  <si>
    <t>F43</t>
  </si>
  <si>
    <t>F44</t>
  </si>
  <si>
    <t>Marlies Smit</t>
  </si>
  <si>
    <t>F45</t>
  </si>
  <si>
    <t>Elles Spijk</t>
  </si>
  <si>
    <t>F46</t>
  </si>
  <si>
    <t>Lisa Huizing</t>
  </si>
  <si>
    <t>F47</t>
  </si>
  <si>
    <t>F48</t>
  </si>
  <si>
    <t>Lianne Smit</t>
  </si>
  <si>
    <t>F49</t>
  </si>
  <si>
    <t>F50</t>
  </si>
  <si>
    <t>Maartje Wiersema</t>
  </si>
  <si>
    <t>F51</t>
  </si>
  <si>
    <t>F52</t>
  </si>
  <si>
    <t>F53</t>
  </si>
  <si>
    <t>Margriet Westerhuis</t>
  </si>
  <si>
    <t>F54</t>
  </si>
  <si>
    <t>Dennis van de Leest</t>
  </si>
  <si>
    <t>F55</t>
  </si>
  <si>
    <t>Jan Bosma</t>
  </si>
  <si>
    <t>F56</t>
  </si>
  <si>
    <t>Marko van der Ploeg</t>
  </si>
  <si>
    <t>F57</t>
  </si>
  <si>
    <t>Egbert Brontsema</t>
  </si>
  <si>
    <t>F58</t>
  </si>
  <si>
    <t>Bert-Jan Huizing</t>
  </si>
  <si>
    <t>F59</t>
  </si>
  <si>
    <t>Jan-Albert Jetzes</t>
  </si>
  <si>
    <t>F60</t>
  </si>
  <si>
    <t>Arjo de Vries</t>
  </si>
  <si>
    <t>F61</t>
  </si>
  <si>
    <t>Beno Hofman</t>
  </si>
  <si>
    <t>F62</t>
  </si>
  <si>
    <t>F63</t>
  </si>
  <si>
    <t>Thijs Perdok</t>
  </si>
  <si>
    <t>F64</t>
  </si>
  <si>
    <t>Gerke Reiffers</t>
  </si>
  <si>
    <t>F65</t>
  </si>
  <si>
    <t>Harry Pijper</t>
  </si>
  <si>
    <t>Michel Keller</t>
  </si>
  <si>
    <t>Barry Bakker</t>
  </si>
  <si>
    <t>F68</t>
  </si>
  <si>
    <t>Martin Martens</t>
  </si>
  <si>
    <t>F69</t>
  </si>
  <si>
    <t>Tonnis Slager</t>
  </si>
  <si>
    <t>F70</t>
  </si>
  <si>
    <t>Gert Smit</t>
  </si>
  <si>
    <t>F71</t>
  </si>
  <si>
    <t>Tjomme van Doorn</t>
  </si>
  <si>
    <t>F72</t>
  </si>
  <si>
    <t>Roelof de Jong</t>
  </si>
  <si>
    <t>F73</t>
  </si>
  <si>
    <t>F74</t>
  </si>
  <si>
    <t>Marthijn Brontsema</t>
  </si>
  <si>
    <t>F75</t>
  </si>
  <si>
    <t>F76</t>
  </si>
  <si>
    <t>7x7 Dames</t>
  </si>
  <si>
    <t>Truus Paapst</t>
  </si>
  <si>
    <t>F77</t>
  </si>
  <si>
    <t>F78</t>
  </si>
  <si>
    <t>Gea Hagels</t>
  </si>
  <si>
    <t>F79</t>
  </si>
  <si>
    <t>Natascha Kruys</t>
  </si>
  <si>
    <t>F80</t>
  </si>
  <si>
    <t>Baukje Schoonveld-Lenstra</t>
  </si>
  <si>
    <t>F81</t>
  </si>
  <si>
    <t>Gea Spijk</t>
  </si>
  <si>
    <t>F82</t>
  </si>
  <si>
    <t>Jantina Wiltjer</t>
  </si>
  <si>
    <t>F83</t>
  </si>
  <si>
    <t>Anne Desbourdieux</t>
  </si>
  <si>
    <t>F84</t>
  </si>
  <si>
    <t>Joke Romp</t>
  </si>
  <si>
    <t>F85</t>
  </si>
  <si>
    <t>Dianne Vink</t>
  </si>
  <si>
    <t>F86</t>
  </si>
  <si>
    <t>F87</t>
  </si>
  <si>
    <t>F88</t>
  </si>
  <si>
    <t>F89</t>
  </si>
  <si>
    <t>7x7</t>
  </si>
  <si>
    <t>Marcel Kramers</t>
  </si>
  <si>
    <t>F90</t>
  </si>
  <si>
    <t>Alderik van der Ploeg</t>
  </si>
  <si>
    <t>F91</t>
  </si>
  <si>
    <t>Kees Moolenaar</t>
  </si>
  <si>
    <t>F92</t>
  </si>
  <si>
    <t>Wolter Winkel</t>
  </si>
  <si>
    <t>F93</t>
  </si>
  <si>
    <t>Frits Bijmolt</t>
  </si>
  <si>
    <t>F94</t>
  </si>
  <si>
    <t>Gerrit-Jan Bruin</t>
  </si>
  <si>
    <t>F95</t>
  </si>
  <si>
    <t>F96</t>
  </si>
  <si>
    <t>Bram Drenth</t>
  </si>
  <si>
    <t>F97</t>
  </si>
  <si>
    <t>Erik Winkel</t>
  </si>
  <si>
    <t>F98</t>
  </si>
  <si>
    <t>Roelof Zwijghuizen</t>
  </si>
  <si>
    <t>F99</t>
  </si>
  <si>
    <t>Erik Kremer</t>
  </si>
  <si>
    <t>F100</t>
  </si>
  <si>
    <t>F101</t>
  </si>
  <si>
    <t>Giacomo Marras</t>
  </si>
  <si>
    <t>F102</t>
  </si>
  <si>
    <t>Henk Slagter</t>
  </si>
  <si>
    <t>F103</t>
  </si>
  <si>
    <t xml:space="preserve">Scoren van een goal: </t>
  </si>
  <si>
    <t>10 punten voor verdediger/keeper</t>
  </si>
  <si>
    <t>8 punten voor een middenvelder</t>
  </si>
  <si>
    <t>6 punten voor een aanvaller</t>
  </si>
  <si>
    <t>Stoppen van een strafschop:</t>
  </si>
  <si>
    <t>5 punten voor een keeper</t>
  </si>
  <si>
    <t>Geen tegendoelpunten:</t>
  </si>
  <si>
    <t>3 punten voor een verdediger</t>
  </si>
  <si>
    <t>Resultaat wedstrijd:</t>
  </si>
  <si>
    <t>3 punten voor een overwinning</t>
  </si>
  <si>
    <t>1 punt voor een gelijkspel</t>
  </si>
  <si>
    <t>0 punten voor een nederlaag</t>
  </si>
  <si>
    <t>Direct rood:</t>
  </si>
  <si>
    <t>8 punten aftrek</t>
  </si>
  <si>
    <t>2x geel in één wedstrijd:</t>
  </si>
  <si>
    <t>6 punten aftrek</t>
  </si>
  <si>
    <t>één gele kaart</t>
  </si>
  <si>
    <t>3 punten aftrek</t>
  </si>
  <si>
    <t>Missen strafschop</t>
  </si>
  <si>
    <t>5 punten aftrek</t>
  </si>
  <si>
    <t>Team van de week</t>
  </si>
  <si>
    <t>Coach van het Jaar</t>
  </si>
  <si>
    <t>Weekscore</t>
  </si>
  <si>
    <t>Totaalstand</t>
  </si>
  <si>
    <t>De Weekwinaars</t>
  </si>
  <si>
    <t>Puntentotaal</t>
  </si>
  <si>
    <t>Coach</t>
  </si>
  <si>
    <t>Teamnaam</t>
  </si>
  <si>
    <t>E-mail</t>
  </si>
  <si>
    <t>Julian Zwijghuizen</t>
  </si>
  <si>
    <t>Eirik Eide</t>
  </si>
  <si>
    <t xml:space="preserve">Sven Vos </t>
  </si>
  <si>
    <t>Aldert Weert</t>
  </si>
  <si>
    <t>Thomas Robinson</t>
  </si>
  <si>
    <t>Danny Woortman</t>
  </si>
  <si>
    <t>Gideon Valkema</t>
  </si>
  <si>
    <t>Marjanna Kobus</t>
  </si>
  <si>
    <t>Lisa Keijer</t>
  </si>
  <si>
    <t xml:space="preserve">Iris Rijploeg </t>
  </si>
  <si>
    <t>Eva Mekkering</t>
  </si>
  <si>
    <t>Lynn Drent</t>
  </si>
  <si>
    <t>Sterre van Dijken</t>
  </si>
  <si>
    <t>Yelena Sterenberg</t>
  </si>
  <si>
    <t>Arne Brockmöller</t>
  </si>
  <si>
    <t>Harro Bultena</t>
  </si>
  <si>
    <t>Harrick Woldijk</t>
  </si>
  <si>
    <t>Colin Sterenberg</t>
  </si>
  <si>
    <t>Miranda Schipper</t>
  </si>
  <si>
    <t>Elbrich Oomen</t>
  </si>
  <si>
    <t>Hendrika de Vries</t>
  </si>
  <si>
    <t>Yvonne Bos</t>
  </si>
  <si>
    <t>F104</t>
  </si>
  <si>
    <t>F105</t>
  </si>
  <si>
    <t>F106</t>
  </si>
  <si>
    <t>F107</t>
  </si>
  <si>
    <t>F108</t>
  </si>
  <si>
    <t>Jaap de Vroome</t>
  </si>
  <si>
    <t>F109</t>
  </si>
  <si>
    <t>Equipo Juan-Guillermo</t>
  </si>
  <si>
    <t>jwbrontsema82@gmail.com</t>
  </si>
  <si>
    <t>V.V. Tjamsweer</t>
  </si>
  <si>
    <t>vvdefiveljeugd@gmail.com</t>
  </si>
  <si>
    <t>Dirk Jan Elema</t>
  </si>
  <si>
    <t>De Kannibaal</t>
  </si>
  <si>
    <t>djelema.defivel@ziggo.nl</t>
  </si>
  <si>
    <t>Bé van der Laan</t>
  </si>
  <si>
    <t>Westeremder boys</t>
  </si>
  <si>
    <t>be.vanderlaan@ziggo.nl</t>
  </si>
  <si>
    <t>Biercelona</t>
  </si>
  <si>
    <t>ivarvandijken@outlook.com</t>
  </si>
  <si>
    <t>TRV (The Red Victory)</t>
  </si>
  <si>
    <t>roderikvanderwerff@hotmail.com</t>
  </si>
  <si>
    <t>Linn, Floor, Debbie en Alderik</t>
  </si>
  <si>
    <t>los hombres y mujeres duros de FC FLAD</t>
  </si>
  <si>
    <t>alderik@home.nl</t>
  </si>
  <si>
    <t>It may get a bit messi</t>
  </si>
  <si>
    <t>dejong.roelof@gmail.com</t>
  </si>
  <si>
    <t>Nick Kramers</t>
  </si>
  <si>
    <t>Fc de Kliko's</t>
  </si>
  <si>
    <t>nickkramers@live.nl</t>
  </si>
  <si>
    <t>FC Weergaloos</t>
  </si>
  <si>
    <t>brockmoller@gmail.com</t>
  </si>
  <si>
    <t>Chef Rindert</t>
  </si>
  <si>
    <t>VV Krentenboys</t>
  </si>
  <si>
    <t>rinderthavinga@outlook.com</t>
  </si>
  <si>
    <t>Loco</t>
  </si>
  <si>
    <t>mkramers22@outlook.com</t>
  </si>
  <si>
    <t>twijfelaartje</t>
  </si>
  <si>
    <t>rubenvanoostrum@icloud.com</t>
  </si>
  <si>
    <t>De Klaitrappers</t>
  </si>
  <si>
    <t>bjhuizing@planet.nl</t>
  </si>
  <si>
    <t>VV Rechtsbuitenadem</t>
  </si>
  <si>
    <t>julian.zwijghuizen@gmail.com</t>
  </si>
  <si>
    <t>Jan Albert Jetzes</t>
  </si>
  <si>
    <t>Oet Leerms</t>
  </si>
  <si>
    <t>j,a.r.jetzes@agroconnect.nl</t>
  </si>
  <si>
    <t>Nik Poortinga</t>
  </si>
  <si>
    <t>Poortje</t>
  </si>
  <si>
    <t>nikpoortinga@gmail.com</t>
  </si>
  <si>
    <t>FC Aig'n Heerd</t>
  </si>
  <si>
    <t>rkuizenga@hotmail.nl</t>
  </si>
  <si>
    <t>Surprise team</t>
  </si>
  <si>
    <t>h-pijper@kpnplanet.nl</t>
  </si>
  <si>
    <t>ditishet</t>
  </si>
  <si>
    <t>gertsmit@tele2.nl</t>
  </si>
  <si>
    <t>Sven Vos</t>
  </si>
  <si>
    <t>Squadra di Volpi</t>
  </si>
  <si>
    <t>sven-vos@hotmail.com</t>
  </si>
  <si>
    <t>Geintjuh</t>
  </si>
  <si>
    <t>geahagels@gmail.com</t>
  </si>
  <si>
    <t>vv doe je best</t>
  </si>
  <si>
    <t>woortmandanny@gmail.com</t>
  </si>
  <si>
    <t>AC Milan</t>
  </si>
  <si>
    <t>mwesterhuis@outlook.com</t>
  </si>
  <si>
    <t>Estévez Calcio</t>
  </si>
  <si>
    <t>emielbos98@gmail.com</t>
  </si>
  <si>
    <t>€?</t>
  </si>
  <si>
    <t>Jaap Smit</t>
  </si>
  <si>
    <t>Emetha</t>
  </si>
  <si>
    <t>jaap_Smit@hetnet.nl</t>
  </si>
  <si>
    <t>Henk  Schipper</t>
  </si>
  <si>
    <t>Koostje Elf</t>
  </si>
  <si>
    <t>Ronde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</si>
</sst>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</numFmts>
  <fonts count="81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36"/>
      <name val="Calibri"/>
      <family val="2"/>
    </font>
    <font>
      <sz val="9"/>
      <name val="Verdana"/>
      <family val="2"/>
    </font>
    <font>
      <sz val="2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indexed="10"/>
      <name val="Calibri"/>
      <family val="2"/>
    </font>
    <font>
      <b/>
      <sz val="14"/>
      <color theme="0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</font>
    <font>
      <sz val="9"/>
      <color indexed="9"/>
      <name val="Calibri"/>
      <family val="2"/>
    </font>
    <font>
      <sz val="9"/>
      <color theme="0"/>
      <name val="Calibri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sz val="12"/>
      <color indexed="9"/>
      <name val="Calibri"/>
      <family val="2"/>
    </font>
    <font>
      <sz val="16"/>
      <name val="Calibri"/>
      <family val="2"/>
    </font>
    <font>
      <sz val="10"/>
      <color indexed="55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sz val="16"/>
      <name val="Arial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007F00"/>
      <name val="Calibri"/>
      <family val="2"/>
    </font>
    <font>
      <sz val="11"/>
      <color rgb="FF333399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sz val="11"/>
      <color rgb="FF7F00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sz val="9"/>
      <color rgb="FF000000"/>
      <name val="Verdana"/>
      <family val="2"/>
    </font>
    <font>
      <b/>
      <sz val="10"/>
      <color rgb="FF000000"/>
      <name val="Calibri"/>
      <family val="2"/>
    </font>
    <font>
      <u/>
      <sz val="10"/>
      <color rgb="FF7F007F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color rgb="FF222222"/>
      <name val="Arial Unicode MS"/>
      <family val="2"/>
    </font>
    <font>
      <sz val="12"/>
      <color rgb="FFFFFFFF"/>
      <name val="Arial"/>
      <family val="2"/>
    </font>
    <font>
      <sz val="12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7F007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7F7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ck">
        <color rgb="FFFF6600"/>
      </top>
      <bottom style="thin">
        <color rgb="FF00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ck">
        <color indexed="5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</borders>
  <cellStyleXfs count="186">
    <xf numFmtId="0" fontId="0" fillId="0" borderId="0"/>
    <xf numFmtId="0" fontId="7" fillId="0" borderId="0" applyNumberFormat="0" applyFill="0" applyBorder="0" applyAlignment="0" applyProtection="0"/>
    <xf numFmtId="0" fontId="24" fillId="0" borderId="0"/>
    <xf numFmtId="0" fontId="24" fillId="0" borderId="0"/>
    <xf numFmtId="0" fontId="34" fillId="0" borderId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49" fillId="15" borderId="0" applyNumberFormat="0" applyBorder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1" fillId="33" borderId="45" applyNumberFormat="0" applyAlignment="0" applyProtection="0"/>
    <xf numFmtId="0" fontId="41" fillId="33" borderId="45" applyNumberFormat="0" applyAlignment="0" applyProtection="0"/>
    <xf numFmtId="0" fontId="41" fillId="33" borderId="45" applyNumberFormat="0" applyAlignment="0" applyProtection="0"/>
    <xf numFmtId="0" fontId="53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2" fillId="0" borderId="46" applyNumberFormat="0" applyFill="0" applyAlignment="0" applyProtection="0"/>
    <xf numFmtId="0" fontId="57" fillId="0" borderId="0" applyNumberFormat="0" applyFill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4" fillId="19" borderId="42" applyNumberFormat="0" applyAlignment="0" applyProtection="0"/>
    <xf numFmtId="0" fontId="44" fillId="19" borderId="42" applyNumberFormat="0" applyAlignment="0" applyProtection="0"/>
    <xf numFmtId="0" fontId="44" fillId="19" borderId="42" applyNumberFormat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45" fillId="0" borderId="47" applyNumberFormat="0" applyFill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2" fillId="32" borderId="51" applyNumberFormat="0" applyAlignment="0" applyProtection="0"/>
    <xf numFmtId="9" fontId="34" fillId="0" borderId="0" applyFont="0" applyFill="0" applyBorder="0" applyAlignment="0" applyProtection="0"/>
    <xf numFmtId="0" fontId="34" fillId="0" borderId="0"/>
    <xf numFmtId="0" fontId="55" fillId="0" borderId="0"/>
    <xf numFmtId="0" fontId="38" fillId="0" borderId="0"/>
    <xf numFmtId="0" fontId="34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52" applyNumberFormat="0" applyFill="0" applyAlignment="0" applyProtection="0"/>
    <xf numFmtId="0" fontId="51" fillId="0" borderId="52" applyNumberFormat="0" applyFill="0" applyAlignment="0" applyProtection="0"/>
    <xf numFmtId="0" fontId="51" fillId="0" borderId="52" applyNumberFormat="0" applyFill="0" applyAlignment="0" applyProtection="0"/>
    <xf numFmtId="0" fontId="52" fillId="32" borderId="51" applyNumberFormat="0" applyAlignment="0" applyProtection="0"/>
    <xf numFmtId="0" fontId="52" fillId="32" borderId="51" applyNumberFormat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8" fillId="0" borderId="0"/>
    <xf numFmtId="0" fontId="59" fillId="37" borderId="0" applyNumberFormat="0" applyBorder="0" applyAlignment="0" applyProtection="0"/>
    <xf numFmtId="0" fontId="59" fillId="38" borderId="0" applyNumberFormat="0" applyBorder="0" applyAlignment="0" applyProtection="0"/>
    <xf numFmtId="0" fontId="59" fillId="39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0" borderId="0" applyNumberFormat="0" applyBorder="0" applyAlignment="0" applyProtection="0"/>
    <xf numFmtId="0" fontId="59" fillId="43" borderId="0" applyNumberFormat="0" applyBorder="0" applyAlignment="0" applyProtection="0"/>
    <xf numFmtId="0" fontId="59" fillId="46" borderId="0" applyNumberFormat="0" applyBorder="0" applyAlignment="0" applyProtection="0"/>
    <xf numFmtId="0" fontId="60" fillId="47" borderId="0" applyNumberFormat="0" applyBorder="0" applyAlignment="0" applyProtection="0"/>
    <xf numFmtId="0" fontId="60" fillId="44" borderId="0" applyNumberFormat="0" applyBorder="0" applyAlignment="0" applyProtection="0"/>
    <xf numFmtId="0" fontId="60" fillId="45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4" borderId="0" applyNumberFormat="0" applyBorder="0" applyAlignment="0" applyProtection="0"/>
    <xf numFmtId="0" fontId="70" fillId="38" borderId="0" applyNumberFormat="0" applyBorder="0" applyAlignment="0" applyProtection="0"/>
    <xf numFmtId="0" fontId="61" fillId="55" borderId="41" applyNumberFormat="0" applyAlignment="0" applyProtection="0"/>
    <xf numFmtId="0" fontId="61" fillId="55" borderId="41" applyNumberFormat="0" applyAlignment="0" applyProtection="0"/>
    <xf numFmtId="0" fontId="62" fillId="56" borderId="58" applyNumberFormat="0" applyAlignment="0" applyProtection="0"/>
    <xf numFmtId="0" fontId="62" fillId="56" borderId="58" applyNumberFormat="0" applyAlignment="0" applyProtection="0"/>
    <xf numFmtId="0" fontId="74" fillId="0" borderId="0" applyNumberFormat="0" applyFill="0" applyBorder="0" applyAlignment="0" applyProtection="0"/>
    <xf numFmtId="0" fontId="63" fillId="0" borderId="59" applyNumberFormat="0" applyFill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6" fillId="0" borderId="60" applyNumberFormat="0" applyFill="0" applyAlignment="0" applyProtection="0"/>
    <xf numFmtId="0" fontId="67" fillId="0" borderId="61" applyNumberFormat="0" applyFill="0" applyAlignment="0" applyProtection="0"/>
    <xf numFmtId="0" fontId="68" fillId="0" borderId="62" applyNumberFormat="0" applyFill="0" applyAlignment="0" applyProtection="0"/>
    <xf numFmtId="0" fontId="6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65" fillId="42" borderId="41" applyNumberFormat="0" applyAlignment="0" applyProtection="0"/>
    <xf numFmtId="0" fontId="65" fillId="42" borderId="41" applyNumberFormat="0" applyAlignment="0" applyProtection="0"/>
    <xf numFmtId="0" fontId="66" fillId="0" borderId="60" applyNumberFormat="0" applyFill="0" applyAlignment="0" applyProtection="0"/>
    <xf numFmtId="0" fontId="67" fillId="0" borderId="61" applyNumberFormat="0" applyFill="0" applyAlignment="0" applyProtection="0"/>
    <xf numFmtId="0" fontId="68" fillId="0" borderId="62" applyNumberFormat="0" applyFill="0" applyAlignment="0" applyProtection="0"/>
    <xf numFmtId="0" fontId="68" fillId="0" borderId="0" applyNumberFormat="0" applyFill="0" applyBorder="0" applyAlignment="0" applyProtection="0"/>
    <xf numFmtId="0" fontId="63" fillId="0" borderId="59" applyNumberFormat="0" applyFill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76" fillId="0" borderId="0"/>
    <xf numFmtId="0" fontId="24" fillId="58" borderId="63" applyNumberFormat="0" applyFont="0" applyAlignment="0" applyProtection="0"/>
    <xf numFmtId="0" fontId="24" fillId="58" borderId="63" applyNumberFormat="0" applyFont="0" applyAlignment="0" applyProtection="0"/>
    <xf numFmtId="0" fontId="70" fillId="38" borderId="0" applyNumberFormat="0" applyBorder="0" applyAlignment="0" applyProtection="0"/>
    <xf numFmtId="0" fontId="73" fillId="55" borderId="64" applyNumberFormat="0" applyAlignment="0" applyProtection="0"/>
    <xf numFmtId="0" fontId="24" fillId="0" borderId="0"/>
    <xf numFmtId="0" fontId="9" fillId="0" borderId="0"/>
    <xf numFmtId="0" fontId="32" fillId="0" borderId="0"/>
    <xf numFmtId="0" fontId="76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3" fillId="55" borderId="64" applyNumberFormat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1" fillId="55" borderId="72" applyNumberFormat="0" applyAlignment="0" applyProtection="0"/>
    <xf numFmtId="0" fontId="61" fillId="55" borderId="72" applyNumberFormat="0" applyAlignment="0" applyProtection="0"/>
    <xf numFmtId="0" fontId="65" fillId="42" borderId="72" applyNumberFormat="0" applyAlignment="0" applyProtection="0"/>
    <xf numFmtId="0" fontId="65" fillId="42" borderId="72" applyNumberFormat="0" applyAlignment="0" applyProtection="0"/>
  </cellStyleXfs>
  <cellXfs count="62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3" fillId="2" borderId="3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/>
    <xf numFmtId="1" fontId="3" fillId="3" borderId="9" xfId="0" applyNumberFormat="1" applyFont="1" applyFill="1" applyBorder="1"/>
    <xf numFmtId="1" fontId="3" fillId="4" borderId="8" xfId="0" applyNumberFormat="1" applyFont="1" applyFill="1" applyBorder="1"/>
    <xf numFmtId="0" fontId="3" fillId="4" borderId="8" xfId="0" applyNumberFormat="1" applyFont="1" applyFill="1" applyBorder="1"/>
    <xf numFmtId="0" fontId="5" fillId="4" borderId="11" xfId="0" applyNumberFormat="1" applyFont="1" applyFill="1" applyBorder="1" applyProtection="1">
      <protection locked="0"/>
    </xf>
    <xf numFmtId="0" fontId="3" fillId="2" borderId="12" xfId="0" applyFont="1" applyFill="1" applyBorder="1"/>
    <xf numFmtId="0" fontId="6" fillId="2" borderId="8" xfId="0" applyFont="1" applyFill="1" applyBorder="1"/>
    <xf numFmtId="2" fontId="3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6" xfId="0" applyFont="1" applyFill="1" applyBorder="1"/>
    <xf numFmtId="0" fontId="3" fillId="2" borderId="17" xfId="0" applyFont="1" applyFill="1" applyBorder="1"/>
    <xf numFmtId="0" fontId="5" fillId="4" borderId="11" xfId="0" quotePrefix="1" applyNumberFormat="1" applyFont="1" applyFill="1" applyBorder="1" applyProtection="1">
      <protection locked="0"/>
    </xf>
    <xf numFmtId="0" fontId="3" fillId="2" borderId="0" xfId="0" applyFont="1" applyFill="1" applyAlignment="1">
      <alignment horizontal="center"/>
    </xf>
    <xf numFmtId="0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4" borderId="15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right"/>
    </xf>
    <xf numFmtId="0" fontId="3" fillId="4" borderId="18" xfId="0" applyFont="1" applyFill="1" applyBorder="1"/>
    <xf numFmtId="0" fontId="4" fillId="4" borderId="1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right"/>
    </xf>
    <xf numFmtId="0" fontId="3" fillId="4" borderId="21" xfId="0" applyFont="1" applyFill="1" applyBorder="1"/>
    <xf numFmtId="0" fontId="4" fillId="6" borderId="14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right"/>
    </xf>
    <xf numFmtId="0" fontId="3" fillId="6" borderId="22" xfId="0" applyFont="1" applyFill="1" applyBorder="1"/>
    <xf numFmtId="0" fontId="4" fillId="6" borderId="15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right"/>
    </xf>
    <xf numFmtId="0" fontId="3" fillId="6" borderId="18" xfId="0" applyFont="1" applyFill="1" applyBorder="1"/>
    <xf numFmtId="0" fontId="4" fillId="6" borderId="19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6" borderId="20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right"/>
    </xf>
    <xf numFmtId="0" fontId="3" fillId="6" borderId="21" xfId="0" applyFont="1" applyFill="1" applyBorder="1"/>
    <xf numFmtId="0" fontId="3" fillId="0" borderId="0" xfId="0" applyFont="1"/>
    <xf numFmtId="0" fontId="3" fillId="7" borderId="0" xfId="0" applyFont="1" applyFill="1" applyAlignment="1"/>
    <xf numFmtId="0" fontId="3" fillId="7" borderId="0" xfId="0" applyFont="1" applyFill="1" applyBorder="1"/>
    <xf numFmtId="0" fontId="9" fillId="7" borderId="0" xfId="0" applyFont="1" applyFill="1" applyAlignment="1"/>
    <xf numFmtId="0" fontId="3" fillId="8" borderId="0" xfId="0" applyFont="1" applyFill="1"/>
    <xf numFmtId="0" fontId="10" fillId="7" borderId="0" xfId="0" applyFont="1" applyFill="1" applyAlignment="1"/>
    <xf numFmtId="0" fontId="11" fillId="7" borderId="0" xfId="0" applyFont="1" applyFill="1" applyBorder="1"/>
    <xf numFmtId="0" fontId="3" fillId="7" borderId="0" xfId="0" applyFont="1" applyFill="1"/>
    <xf numFmtId="0" fontId="12" fillId="7" borderId="0" xfId="0" applyFont="1" applyFill="1" applyAlignment="1"/>
    <xf numFmtId="0" fontId="2" fillId="7" borderId="0" xfId="1" applyFont="1" applyFill="1" applyBorder="1" applyAlignment="1" applyProtection="1"/>
    <xf numFmtId="0" fontId="2" fillId="7" borderId="0" xfId="0" applyFont="1" applyFill="1" applyBorder="1"/>
    <xf numFmtId="0" fontId="2" fillId="7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8" borderId="0" xfId="0" applyFont="1" applyFill="1" applyAlignment="1"/>
    <xf numFmtId="0" fontId="13" fillId="7" borderId="0" xfId="0" applyFont="1" applyFill="1" applyBorder="1" applyAlignment="1"/>
    <xf numFmtId="0" fontId="3" fillId="7" borderId="0" xfId="0" applyFont="1" applyFill="1" applyBorder="1" applyAlignment="1"/>
    <xf numFmtId="0" fontId="2" fillId="3" borderId="20" xfId="0" applyFont="1" applyFill="1" applyBorder="1" applyAlignment="1">
      <alignment horizontal="center"/>
    </xf>
    <xf numFmtId="0" fontId="4" fillId="7" borderId="20" xfId="1" applyFont="1" applyFill="1" applyBorder="1" applyAlignment="1" applyProtection="1">
      <alignment horizontal="left"/>
    </xf>
    <xf numFmtId="0" fontId="4" fillId="7" borderId="24" xfId="1" applyFont="1" applyFill="1" applyBorder="1" applyAlignment="1" applyProtection="1"/>
    <xf numFmtId="1" fontId="15" fillId="3" borderId="25" xfId="0" applyNumberFormat="1" applyFont="1" applyFill="1" applyBorder="1" applyAlignment="1">
      <alignment horizontal="center"/>
    </xf>
    <xf numFmtId="0" fontId="4" fillId="7" borderId="21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center"/>
    </xf>
    <xf numFmtId="0" fontId="2" fillId="3" borderId="14" xfId="0" applyFont="1" applyFill="1" applyBorder="1" applyAlignment="1">
      <alignment horizontal="center"/>
    </xf>
    <xf numFmtId="0" fontId="4" fillId="0" borderId="24" xfId="1" applyFont="1" applyFill="1" applyBorder="1" applyAlignment="1" applyProtection="1"/>
    <xf numFmtId="0" fontId="3" fillId="9" borderId="0" xfId="0" applyFont="1" applyFill="1" applyBorder="1"/>
    <xf numFmtId="0" fontId="2" fillId="9" borderId="0" xfId="1" applyFont="1" applyFill="1" applyBorder="1" applyAlignment="1" applyProtection="1"/>
    <xf numFmtId="0" fontId="2" fillId="9" borderId="0" xfId="0" applyFont="1" applyFill="1" applyBorder="1"/>
    <xf numFmtId="0" fontId="2" fillId="9" borderId="0" xfId="0" applyFont="1" applyFill="1" applyBorder="1" applyAlignment="1">
      <alignment horizontal="left"/>
    </xf>
    <xf numFmtId="3" fontId="2" fillId="9" borderId="0" xfId="0" applyNumberFormat="1" applyFont="1" applyFill="1" applyBorder="1"/>
    <xf numFmtId="2" fontId="2" fillId="9" borderId="0" xfId="0" applyNumberFormat="1" applyFont="1" applyFill="1" applyBorder="1"/>
    <xf numFmtId="0" fontId="17" fillId="9" borderId="0" xfId="0" applyFont="1" applyFill="1" applyBorder="1"/>
    <xf numFmtId="0" fontId="17" fillId="9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18" fillId="8" borderId="0" xfId="0" applyFont="1" applyFill="1" applyBorder="1"/>
    <xf numFmtId="0" fontId="16" fillId="8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1" fontId="15" fillId="3" borderId="17" xfId="0" applyNumberFormat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3" fillId="8" borderId="19" xfId="0" applyFont="1" applyFill="1" applyBorder="1"/>
    <xf numFmtId="0" fontId="2" fillId="3" borderId="17" xfId="0" applyFont="1" applyFill="1" applyBorder="1" applyAlignment="1">
      <alignment horizontal="center"/>
    </xf>
    <xf numFmtId="0" fontId="3" fillId="10" borderId="27" xfId="0" applyFont="1" applyFill="1" applyBorder="1"/>
    <xf numFmtId="0" fontId="11" fillId="7" borderId="0" xfId="0" applyFont="1" applyFill="1"/>
    <xf numFmtId="0" fontId="4" fillId="7" borderId="0" xfId="1" applyFont="1" applyFill="1" applyBorder="1" applyAlignment="1" applyProtection="1"/>
    <xf numFmtId="3" fontId="23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4" fillId="2" borderId="0" xfId="2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3" fillId="7" borderId="17" xfId="0" applyFont="1" applyFill="1" applyBorder="1" applyAlignment="1">
      <alignment horizontal="center"/>
    </xf>
    <xf numFmtId="3" fontId="3" fillId="7" borderId="17" xfId="0" applyNumberFormat="1" applyFont="1" applyFill="1" applyBorder="1"/>
    <xf numFmtId="0" fontId="3" fillId="7" borderId="17" xfId="0" applyFont="1" applyFill="1" applyBorder="1"/>
    <xf numFmtId="3" fontId="3" fillId="7" borderId="17" xfId="0" applyNumberFormat="1" applyFont="1" applyFill="1" applyBorder="1" applyAlignment="1">
      <alignment horizontal="center"/>
    </xf>
    <xf numFmtId="0" fontId="4" fillId="7" borderId="0" xfId="1" applyFont="1" applyFill="1" applyBorder="1" applyAlignment="1" applyProtection="1">
      <alignment horizontal="left"/>
    </xf>
    <xf numFmtId="1" fontId="15" fillId="7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2" fillId="7" borderId="31" xfId="0" applyFont="1" applyFill="1" applyBorder="1"/>
    <xf numFmtId="0" fontId="3" fillId="9" borderId="32" xfId="0" applyFont="1" applyFill="1" applyBorder="1"/>
    <xf numFmtId="0" fontId="17" fillId="9" borderId="33" xfId="0" applyFont="1" applyFill="1" applyBorder="1" applyAlignment="1">
      <alignment horizontal="left"/>
    </xf>
    <xf numFmtId="0" fontId="17" fillId="9" borderId="30" xfId="0" applyFont="1" applyFill="1" applyBorder="1" applyAlignment="1">
      <alignment horizontal="left"/>
    </xf>
    <xf numFmtId="0" fontId="0" fillId="7" borderId="0" xfId="0" applyFill="1"/>
    <xf numFmtId="0" fontId="3" fillId="7" borderId="19" xfId="0" applyFont="1" applyFill="1" applyBorder="1"/>
    <xf numFmtId="0" fontId="2" fillId="11" borderId="15" xfId="0" applyFont="1" applyFill="1" applyBorder="1" applyAlignment="1">
      <alignment horizontal="center"/>
    </xf>
    <xf numFmtId="0" fontId="4" fillId="11" borderId="18" xfId="1" applyFont="1" applyFill="1" applyBorder="1" applyAlignment="1" applyProtection="1"/>
    <xf numFmtId="1" fontId="15" fillId="11" borderId="18" xfId="0" applyNumberFormat="1" applyFont="1" applyFill="1" applyBorder="1" applyAlignment="1">
      <alignment horizontal="center"/>
    </xf>
    <xf numFmtId="0" fontId="4" fillId="11" borderId="18" xfId="1" applyFont="1" applyFill="1" applyBorder="1" applyAlignment="1" applyProtection="1">
      <alignment horizontal="left"/>
    </xf>
    <xf numFmtId="3" fontId="4" fillId="11" borderId="23" xfId="1" applyNumberFormat="1" applyFont="1" applyFill="1" applyBorder="1" applyAlignment="1" applyProtection="1">
      <alignment horizontal="center"/>
    </xf>
    <xf numFmtId="0" fontId="2" fillId="11" borderId="20" xfId="0" applyFont="1" applyFill="1" applyBorder="1" applyAlignment="1">
      <alignment horizontal="center"/>
    </xf>
    <xf numFmtId="0" fontId="4" fillId="11" borderId="21" xfId="1" applyFont="1" applyFill="1" applyBorder="1" applyAlignment="1" applyProtection="1"/>
    <xf numFmtId="1" fontId="15" fillId="11" borderId="21" xfId="0" applyNumberFormat="1" applyFont="1" applyFill="1" applyBorder="1" applyAlignment="1">
      <alignment horizontal="center"/>
    </xf>
    <xf numFmtId="0" fontId="4" fillId="11" borderId="21" xfId="1" applyFont="1" applyFill="1" applyBorder="1" applyAlignment="1" applyProtection="1">
      <alignment horizontal="left"/>
    </xf>
    <xf numFmtId="3" fontId="4" fillId="11" borderId="24" xfId="1" applyNumberFormat="1" applyFont="1" applyFill="1" applyBorder="1" applyAlignment="1" applyProtection="1">
      <alignment horizontal="center"/>
    </xf>
    <xf numFmtId="0" fontId="3" fillId="11" borderId="15" xfId="0" applyFont="1" applyFill="1" applyBorder="1"/>
    <xf numFmtId="0" fontId="3" fillId="11" borderId="18" xfId="0" applyFont="1" applyFill="1" applyBorder="1"/>
    <xf numFmtId="0" fontId="13" fillId="11" borderId="18" xfId="0" applyFont="1" applyFill="1" applyBorder="1"/>
    <xf numFmtId="0" fontId="3" fillId="11" borderId="23" xfId="0" applyFont="1" applyFill="1" applyBorder="1"/>
    <xf numFmtId="0" fontId="19" fillId="11" borderId="20" xfId="0" applyFont="1" applyFill="1" applyBorder="1" applyAlignment="1"/>
    <xf numFmtId="0" fontId="20" fillId="11" borderId="21" xfId="0" applyFont="1" applyFill="1" applyBorder="1" applyAlignment="1"/>
    <xf numFmtId="0" fontId="21" fillId="11" borderId="21" xfId="0" applyFont="1" applyFill="1" applyBorder="1"/>
    <xf numFmtId="49" fontId="21" fillId="11" borderId="21" xfId="0" applyNumberFormat="1" applyFont="1" applyFill="1" applyBorder="1"/>
    <xf numFmtId="0" fontId="22" fillId="11" borderId="24" xfId="0" applyFont="1" applyFill="1" applyBorder="1"/>
    <xf numFmtId="0" fontId="3" fillId="7" borderId="0" xfId="0" applyFont="1" applyFill="1" applyAlignment="1">
      <alignment horizontal="left"/>
    </xf>
    <xf numFmtId="0" fontId="27" fillId="8" borderId="14" xfId="0" applyFont="1" applyFill="1" applyBorder="1"/>
    <xf numFmtId="1" fontId="27" fillId="12" borderId="26" xfId="0" applyNumberFormat="1" applyFont="1" applyFill="1" applyBorder="1" applyAlignment="1">
      <alignment horizontal="center"/>
    </xf>
    <xf numFmtId="0" fontId="22" fillId="2" borderId="0" xfId="3" applyFont="1" applyFill="1"/>
    <xf numFmtId="0" fontId="22" fillId="2" borderId="0" xfId="2" applyFont="1" applyFill="1"/>
    <xf numFmtId="0" fontId="4" fillId="0" borderId="0" xfId="2" applyFont="1"/>
    <xf numFmtId="0" fontId="28" fillId="2" borderId="0" xfId="3" applyFont="1" applyFill="1" applyBorder="1"/>
    <xf numFmtId="0" fontId="28" fillId="3" borderId="8" xfId="2" applyFont="1" applyFill="1" applyBorder="1"/>
    <xf numFmtId="0" fontId="28" fillId="2" borderId="4" xfId="2" applyFont="1" applyFill="1" applyBorder="1" applyAlignment="1"/>
    <xf numFmtId="0" fontId="28" fillId="3" borderId="10" xfId="0" applyFont="1" applyFill="1" applyBorder="1" applyAlignment="1"/>
    <xf numFmtId="0" fontId="22" fillId="2" borderId="0" xfId="3" applyFont="1" applyFill="1" applyBorder="1"/>
    <xf numFmtId="0" fontId="22" fillId="2" borderId="13" xfId="2" applyFont="1" applyFill="1" applyBorder="1"/>
    <xf numFmtId="0" fontId="22" fillId="2" borderId="37" xfId="2" applyFont="1" applyFill="1" applyBorder="1"/>
    <xf numFmtId="0" fontId="29" fillId="2" borderId="38" xfId="2" applyNumberFormat="1" applyFont="1" applyFill="1" applyBorder="1" applyAlignment="1">
      <alignment horizontal="center"/>
    </xf>
    <xf numFmtId="0" fontId="29" fillId="2" borderId="8" xfId="2" applyNumberFormat="1" applyFont="1" applyFill="1" applyBorder="1" applyAlignment="1">
      <alignment horizontal="center"/>
    </xf>
    <xf numFmtId="0" fontId="3" fillId="7" borderId="39" xfId="0" applyFont="1" applyFill="1" applyBorder="1" applyAlignment="1">
      <alignment horizontal="center"/>
    </xf>
    <xf numFmtId="0" fontId="3" fillId="7" borderId="39" xfId="0" applyFont="1" applyFill="1" applyBorder="1"/>
    <xf numFmtId="3" fontId="3" fillId="7" borderId="39" xfId="0" applyNumberFormat="1" applyFont="1" applyFill="1" applyBorder="1"/>
    <xf numFmtId="0" fontId="4" fillId="2" borderId="0" xfId="0" applyFont="1" applyFill="1"/>
    <xf numFmtId="1" fontId="22" fillId="3" borderId="8" xfId="2" applyNumberFormat="1" applyFont="1" applyFill="1" applyBorder="1"/>
    <xf numFmtId="0" fontId="22" fillId="2" borderId="8" xfId="2" applyNumberFormat="1" applyFont="1" applyFill="1" applyBorder="1"/>
    <xf numFmtId="0" fontId="22" fillId="13" borderId="10" xfId="3" applyFont="1" applyFill="1" applyBorder="1"/>
    <xf numFmtId="1" fontId="4" fillId="2" borderId="0" xfId="2" applyNumberFormat="1" applyFont="1" applyFill="1"/>
    <xf numFmtId="3" fontId="3" fillId="7" borderId="39" xfId="0" applyNumberFormat="1" applyFont="1" applyFill="1" applyBorder="1" applyAlignment="1">
      <alignment horizontal="center"/>
    </xf>
    <xf numFmtId="0" fontId="22" fillId="2" borderId="13" xfId="3" applyFont="1" applyFill="1" applyBorder="1"/>
    <xf numFmtId="0" fontId="22" fillId="2" borderId="40" xfId="2" applyFont="1" applyFill="1" applyBorder="1"/>
    <xf numFmtId="0" fontId="30" fillId="2" borderId="0" xfId="1" applyFont="1" applyFill="1" applyBorder="1" applyAlignment="1" applyProtection="1"/>
    <xf numFmtId="0" fontId="28" fillId="2" borderId="10" xfId="3" applyFont="1" applyFill="1" applyBorder="1"/>
    <xf numFmtId="3" fontId="4" fillId="0" borderId="41" xfId="0" applyNumberFormat="1" applyFont="1" applyBorder="1"/>
    <xf numFmtId="0" fontId="30" fillId="2" borderId="0" xfId="1" applyFont="1" applyFill="1" applyAlignment="1" applyProtection="1"/>
    <xf numFmtId="0" fontId="31" fillId="2" borderId="0" xfId="2" applyFont="1" applyFill="1"/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3" fontId="3" fillId="5" borderId="29" xfId="0" applyNumberFormat="1" applyFont="1" applyFill="1" applyBorder="1" applyAlignment="1">
      <alignment horizontal="right"/>
    </xf>
    <xf numFmtId="3" fontId="3" fillId="5" borderId="39" xfId="0" applyNumberFormat="1" applyFont="1" applyFill="1" applyBorder="1" applyAlignment="1">
      <alignment horizontal="center"/>
    </xf>
    <xf numFmtId="0" fontId="3" fillId="5" borderId="39" xfId="0" applyFont="1" applyFill="1" applyBorder="1"/>
    <xf numFmtId="3" fontId="3" fillId="5" borderId="39" xfId="0" applyNumberFormat="1" applyFont="1" applyFill="1" applyBorder="1"/>
    <xf numFmtId="0" fontId="3" fillId="5" borderId="39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left"/>
    </xf>
    <xf numFmtId="0" fontId="3" fillId="2" borderId="39" xfId="0" applyFont="1" applyFill="1" applyBorder="1"/>
    <xf numFmtId="0" fontId="25" fillId="7" borderId="43" xfId="0" applyFont="1" applyFill="1" applyBorder="1"/>
    <xf numFmtId="0" fontId="24" fillId="7" borderId="43" xfId="0" applyFont="1" applyFill="1" applyBorder="1"/>
    <xf numFmtId="0" fontId="7" fillId="7" borderId="44" xfId="1" applyFill="1" applyBorder="1" applyAlignment="1" applyProtection="1"/>
    <xf numFmtId="0" fontId="25" fillId="7" borderId="44" xfId="0" applyFont="1" applyFill="1" applyBorder="1"/>
    <xf numFmtId="0" fontId="24" fillId="7" borderId="44" xfId="0" applyFont="1" applyFill="1" applyBorder="1"/>
    <xf numFmtId="3" fontId="3" fillId="5" borderId="17" xfId="0" applyNumberFormat="1" applyFont="1" applyFill="1" applyBorder="1" applyAlignment="1">
      <alignment horizontal="center"/>
    </xf>
    <xf numFmtId="0" fontId="3" fillId="5" borderId="17" xfId="0" applyFont="1" applyFill="1" applyBorder="1"/>
    <xf numFmtId="3" fontId="3" fillId="5" borderId="17" xfId="0" applyNumberFormat="1" applyFont="1" applyFill="1" applyBorder="1"/>
    <xf numFmtId="0" fontId="3" fillId="5" borderId="17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left"/>
    </xf>
    <xf numFmtId="0" fontId="34" fillId="0" borderId="0" xfId="4"/>
    <xf numFmtId="0" fontId="36" fillId="36" borderId="53" xfId="4" applyFont="1" applyFill="1" applyBorder="1" applyAlignment="1">
      <alignment horizontal="center"/>
    </xf>
    <xf numFmtId="0" fontId="36" fillId="36" borderId="53" xfId="4" applyFont="1" applyFill="1" applyBorder="1"/>
    <xf numFmtId="3" fontId="36" fillId="36" borderId="53" xfId="4" applyNumberFormat="1" applyFont="1" applyFill="1" applyBorder="1"/>
    <xf numFmtId="0" fontId="35" fillId="36" borderId="54" xfId="4" applyFont="1" applyFill="1" applyBorder="1"/>
    <xf numFmtId="0" fontId="35" fillId="36" borderId="55" xfId="4" applyFont="1" applyFill="1" applyBorder="1"/>
    <xf numFmtId="0" fontId="35" fillId="36" borderId="56" xfId="4" applyFont="1" applyFill="1" applyBorder="1"/>
    <xf numFmtId="0" fontId="56" fillId="36" borderId="0" xfId="4" applyFont="1" applyFill="1" applyBorder="1" applyAlignment="1">
      <alignment horizontal="right"/>
    </xf>
    <xf numFmtId="0" fontId="34" fillId="36" borderId="54" xfId="4" applyFill="1" applyBorder="1"/>
    <xf numFmtId="0" fontId="34" fillId="36" borderId="55" xfId="4" applyFill="1" applyBorder="1"/>
    <xf numFmtId="0" fontId="34" fillId="36" borderId="56" xfId="4" applyFill="1" applyBorder="1"/>
    <xf numFmtId="0" fontId="56" fillId="36" borderId="0" xfId="4" applyFont="1" applyFill="1" applyBorder="1" applyAlignment="1">
      <alignment horizontal="left"/>
    </xf>
    <xf numFmtId="0" fontId="56" fillId="36" borderId="0" xfId="4" applyFont="1" applyFill="1" applyBorder="1"/>
    <xf numFmtId="0" fontId="37" fillId="36" borderId="56" xfId="71" applyFill="1" applyBorder="1" applyAlignment="1" applyProtection="1"/>
    <xf numFmtId="0" fontId="36" fillId="32" borderId="57" xfId="4" applyFont="1" applyFill="1" applyBorder="1" applyAlignment="1">
      <alignment horizontal="center"/>
    </xf>
    <xf numFmtId="0" fontId="36" fillId="32" borderId="57" xfId="4" applyFont="1" applyFill="1" applyBorder="1" applyAlignment="1">
      <alignment horizontal="left"/>
    </xf>
    <xf numFmtId="3" fontId="36" fillId="32" borderId="57" xfId="4" applyNumberFormat="1" applyFont="1" applyFill="1" applyBorder="1" applyAlignment="1">
      <alignment horizontal="right"/>
    </xf>
    <xf numFmtId="0" fontId="36" fillId="32" borderId="53" xfId="4" applyFont="1" applyFill="1" applyBorder="1"/>
    <xf numFmtId="3" fontId="36" fillId="32" borderId="53" xfId="4" applyNumberFormat="1" applyFont="1" applyFill="1" applyBorder="1"/>
    <xf numFmtId="3" fontId="36" fillId="32" borderId="53" xfId="4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4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15" fillId="59" borderId="0" xfId="0" applyFont="1" applyFill="1" applyAlignment="1">
      <alignment horizontal="right"/>
    </xf>
    <xf numFmtId="0" fontId="25" fillId="59" borderId="28" xfId="0" applyFont="1" applyFill="1" applyBorder="1"/>
    <xf numFmtId="0" fontId="0" fillId="59" borderId="28" xfId="0" applyFont="1" applyFill="1" applyBorder="1"/>
    <xf numFmtId="0" fontId="25" fillId="59" borderId="43" xfId="0" applyFont="1" applyFill="1" applyBorder="1"/>
    <xf numFmtId="0" fontId="33" fillId="59" borderId="44" xfId="1" applyNumberFormat="1" applyFont="1" applyFill="1" applyBorder="1" applyAlignment="1" applyProtection="1"/>
    <xf numFmtId="0" fontId="25" fillId="59" borderId="44" xfId="0" applyFont="1" applyFill="1" applyBorder="1"/>
    <xf numFmtId="0" fontId="0" fillId="59" borderId="44" xfId="0" applyFont="1" applyFill="1" applyBorder="1"/>
    <xf numFmtId="0" fontId="0" fillId="59" borderId="0" xfId="0" applyFont="1" applyFill="1"/>
    <xf numFmtId="0" fontId="15" fillId="59" borderId="0" xfId="0" applyFont="1" applyFill="1"/>
    <xf numFmtId="0" fontId="3" fillId="60" borderId="66" xfId="0" applyFont="1" applyFill="1" applyBorder="1" applyAlignment="1">
      <alignment horizontal="center"/>
    </xf>
    <xf numFmtId="0" fontId="3" fillId="60" borderId="66" xfId="0" applyFont="1" applyFill="1" applyBorder="1" applyAlignment="1">
      <alignment horizontal="left"/>
    </xf>
    <xf numFmtId="3" fontId="3" fillId="60" borderId="66" xfId="0" applyNumberFormat="1" applyFont="1" applyFill="1" applyBorder="1" applyAlignment="1">
      <alignment horizontal="right"/>
    </xf>
    <xf numFmtId="0" fontId="3" fillId="59" borderId="67" xfId="0" applyFont="1" applyFill="1" applyBorder="1" applyAlignment="1">
      <alignment horizontal="center"/>
    </xf>
    <xf numFmtId="3" fontId="3" fillId="59" borderId="67" xfId="0" applyNumberFormat="1" applyFont="1" applyFill="1" applyBorder="1"/>
    <xf numFmtId="0" fontId="3" fillId="59" borderId="67" xfId="0" applyFont="1" applyFill="1" applyBorder="1"/>
    <xf numFmtId="3" fontId="3" fillId="60" borderId="67" xfId="0" applyNumberFormat="1" applyFont="1" applyFill="1" applyBorder="1" applyAlignment="1">
      <alignment horizontal="center"/>
    </xf>
    <xf numFmtId="0" fontId="3" fillId="60" borderId="67" xfId="0" applyFont="1" applyFill="1" applyBorder="1"/>
    <xf numFmtId="3" fontId="3" fillId="60" borderId="67" xfId="0" applyNumberFormat="1" applyFont="1" applyFill="1" applyBorder="1"/>
    <xf numFmtId="0" fontId="24" fillId="7" borderId="0" xfId="170" applyFont="1" applyFill="1"/>
    <xf numFmtId="0" fontId="33" fillId="0" borderId="0" xfId="155" applyAlignment="1" applyProtection="1">
      <alignment vertical="center" wrapText="1"/>
    </xf>
    <xf numFmtId="0" fontId="24" fillId="0" borderId="0" xfId="0" applyFont="1" applyAlignment="1">
      <alignment vertical="center" wrapText="1"/>
    </xf>
    <xf numFmtId="0" fontId="33" fillId="0" borderId="0" xfId="155" applyAlignment="1" applyProtection="1"/>
    <xf numFmtId="0" fontId="24" fillId="7" borderId="0" xfId="170" applyFont="1" applyFill="1"/>
    <xf numFmtId="0" fontId="15" fillId="59" borderId="0" xfId="0" applyFont="1" applyFill="1" applyAlignment="1">
      <alignment horizontal="left"/>
    </xf>
    <xf numFmtId="0" fontId="0" fillId="59" borderId="43" xfId="0" applyFont="1" applyFill="1" applyBorder="1"/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77" fillId="7" borderId="43" xfId="116" applyFont="1" applyFill="1" applyBorder="1"/>
    <xf numFmtId="0" fontId="78" fillId="0" borderId="0" xfId="116" applyFont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79" fillId="2" borderId="17" xfId="0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80" fillId="7" borderId="0" xfId="0" applyFont="1" applyFill="1" applyBorder="1"/>
    <xf numFmtId="0" fontId="24" fillId="7" borderId="0" xfId="0" applyFont="1" applyFill="1" applyBorder="1"/>
    <xf numFmtId="0" fontId="15" fillId="7" borderId="0" xfId="0" applyFont="1" applyFill="1" applyBorder="1"/>
    <xf numFmtId="3" fontId="3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/>
    <xf numFmtId="0" fontId="3" fillId="9" borderId="68" xfId="0" applyFont="1" applyFill="1" applyBorder="1"/>
    <xf numFmtId="0" fontId="2" fillId="9" borderId="31" xfId="1" applyFont="1" applyFill="1" applyBorder="1" applyAlignment="1" applyProtection="1"/>
    <xf numFmtId="0" fontId="2" fillId="9" borderId="31" xfId="0" applyFont="1" applyFill="1" applyBorder="1"/>
    <xf numFmtId="0" fontId="2" fillId="9" borderId="69" xfId="0" applyFont="1" applyFill="1" applyBorder="1" applyAlignment="1">
      <alignment horizontal="left"/>
    </xf>
    <xf numFmtId="0" fontId="2" fillId="9" borderId="70" xfId="0" applyFont="1" applyFill="1" applyBorder="1" applyAlignment="1">
      <alignment horizontal="left"/>
    </xf>
    <xf numFmtId="0" fontId="2" fillId="9" borderId="70" xfId="0" applyFont="1" applyFill="1" applyBorder="1"/>
    <xf numFmtId="0" fontId="17" fillId="9" borderId="70" xfId="0" applyFont="1" applyFill="1" applyBorder="1" applyAlignment="1">
      <alignment horizontal="left"/>
    </xf>
    <xf numFmtId="0" fontId="17" fillId="9" borderId="71" xfId="0" applyFont="1" applyFill="1" applyBorder="1" applyAlignment="1">
      <alignment horizontal="left"/>
    </xf>
    <xf numFmtId="1" fontId="15" fillId="61" borderId="17" xfId="0" applyNumberFormat="1" applyFont="1" applyFill="1" applyBorder="1" applyAlignment="1">
      <alignment horizontal="center"/>
    </xf>
    <xf numFmtId="1" fontId="11" fillId="7" borderId="0" xfId="0" applyNumberFormat="1" applyFont="1" applyFill="1"/>
    <xf numFmtId="0" fontId="24" fillId="7" borderId="0" xfId="116" applyFont="1" applyFill="1"/>
    <xf numFmtId="0" fontId="3" fillId="7" borderId="73" xfId="116" applyFont="1" applyFill="1" applyBorder="1" applyAlignment="1">
      <alignment horizontal="center"/>
    </xf>
    <xf numFmtId="0" fontId="3" fillId="7" borderId="73" xfId="116" applyFont="1" applyFill="1" applyBorder="1"/>
    <xf numFmtId="3" fontId="3" fillId="7" borderId="73" xfId="116" applyNumberFormat="1" applyFont="1" applyFill="1" applyBorder="1"/>
    <xf numFmtId="3" fontId="3" fillId="7" borderId="73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74" xfId="116" applyFont="1" applyFill="1" applyBorder="1"/>
    <xf numFmtId="0" fontId="25" fillId="7" borderId="75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74" xfId="116" applyFont="1" applyFill="1" applyBorder="1"/>
    <xf numFmtId="0" fontId="24" fillId="7" borderId="75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75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73" xfId="116" applyFont="1" applyFill="1" applyBorder="1"/>
    <xf numFmtId="3" fontId="3" fillId="5" borderId="73" xfId="116" applyNumberFormat="1" applyFont="1" applyFill="1" applyBorder="1"/>
    <xf numFmtId="3" fontId="3" fillId="5" borderId="73" xfId="116" applyNumberFormat="1" applyFont="1" applyFill="1" applyBorder="1" applyAlignment="1">
      <alignment horizontal="center"/>
    </xf>
    <xf numFmtId="1" fontId="15" fillId="10" borderId="17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5" fillId="7" borderId="74" xfId="0" applyFont="1" applyFill="1" applyBorder="1"/>
    <xf numFmtId="0" fontId="24" fillId="7" borderId="74" xfId="0" applyFont="1" applyFill="1" applyBorder="1"/>
    <xf numFmtId="0" fontId="3" fillId="7" borderId="73" xfId="0" applyFont="1" applyFill="1" applyBorder="1" applyAlignment="1">
      <alignment horizontal="center"/>
    </xf>
    <xf numFmtId="0" fontId="3" fillId="7" borderId="73" xfId="0" applyFont="1" applyFill="1" applyBorder="1"/>
    <xf numFmtId="3" fontId="3" fillId="7" borderId="73" xfId="0" applyNumberFormat="1" applyFont="1" applyFill="1" applyBorder="1"/>
    <xf numFmtId="3" fontId="3" fillId="5" borderId="73" xfId="0" applyNumberFormat="1" applyFont="1" applyFill="1" applyBorder="1" applyAlignment="1">
      <alignment horizontal="center"/>
    </xf>
    <xf numFmtId="0" fontId="3" fillId="5" borderId="73" xfId="0" applyFont="1" applyFill="1" applyBorder="1"/>
    <xf numFmtId="3" fontId="3" fillId="5" borderId="73" xfId="0" applyNumberFormat="1" applyFont="1" applyFill="1" applyBorder="1"/>
    <xf numFmtId="0" fontId="27" fillId="3" borderId="34" xfId="0" applyFont="1" applyFill="1" applyBorder="1" applyAlignment="1"/>
    <xf numFmtId="0" fontId="0" fillId="0" borderId="35" xfId="0" applyBorder="1" applyAlignment="1"/>
    <xf numFmtId="0" fontId="0" fillId="0" borderId="36" xfId="0" applyBorder="1" applyAlignment="1"/>
    <xf numFmtId="0" fontId="26" fillId="2" borderId="20" xfId="0" applyFont="1" applyFill="1" applyBorder="1" applyAlignment="1"/>
    <xf numFmtId="0" fontId="0" fillId="0" borderId="21" xfId="0" applyBorder="1" applyAlignment="1"/>
    <xf numFmtId="0" fontId="0" fillId="0" borderId="24" xfId="0" applyBorder="1" applyAlignment="1"/>
    <xf numFmtId="0" fontId="8" fillId="7" borderId="0" xfId="1" applyFont="1" applyFill="1" applyBorder="1" applyAlignment="1" applyProtection="1">
      <alignment horizontal="left" shrinkToFit="1"/>
    </xf>
    <xf numFmtId="0" fontId="10" fillId="7" borderId="0" xfId="0" applyFont="1" applyFill="1" applyAlignment="1"/>
    <xf numFmtId="0" fontId="9" fillId="7" borderId="0" xfId="0" applyFont="1" applyFill="1" applyAlignment="1"/>
    <xf numFmtId="0" fontId="0" fillId="0" borderId="0" xfId="0" applyAlignment="1"/>
    <xf numFmtId="0" fontId="14" fillId="11" borderId="18" xfId="1" applyFont="1" applyFill="1" applyBorder="1" applyAlignment="1" applyProtection="1">
      <alignment horizontal="left"/>
    </xf>
    <xf numFmtId="0" fontId="9" fillId="11" borderId="21" xfId="0" applyFont="1" applyFill="1" applyBorder="1" applyAlignment="1"/>
    <xf numFmtId="0" fontId="0" fillId="0" borderId="76" xfId="0" applyBorder="1" applyAlignment="1"/>
    <xf numFmtId="3" fontId="2" fillId="9" borderId="0" xfId="0" applyNumberFormat="1" applyFont="1" applyFill="1" applyBorder="1" applyAlignment="1">
      <alignment horizontal="left"/>
    </xf>
    <xf numFmtId="1" fontId="15" fillId="7" borderId="17" xfId="0" applyNumberFormat="1" applyFont="1" applyFill="1" applyBorder="1" applyAlignment="1">
      <alignment horizontal="center"/>
    </xf>
    <xf numFmtId="0" fontId="3" fillId="7" borderId="27" xfId="0" applyFont="1" applyFill="1" applyBorder="1"/>
    <xf numFmtId="0" fontId="2" fillId="7" borderId="27" xfId="0" applyFont="1" applyFill="1" applyBorder="1" applyAlignment="1">
      <alignment horizontal="center"/>
    </xf>
  </cellXfs>
  <cellStyles count="186">
    <cellStyle name="20% - Accent1 2" xfId="6" xr:uid="{9380903F-4BF1-48F2-A70C-0D3B6D369099}"/>
    <cellStyle name="20% - Accent1 2 2" xfId="117" xr:uid="{7FE16A99-46D0-4038-998D-9804AA343ECD}"/>
    <cellStyle name="20% - Accent1 3" xfId="5" xr:uid="{5D607A59-72BF-42EE-8A55-C8E34356A0E9}"/>
    <cellStyle name="20% - Accent2 2" xfId="8" xr:uid="{DCD4C0D9-CE4D-4CEE-A0B0-608087A80729}"/>
    <cellStyle name="20% - Accent2 2 2" xfId="118" xr:uid="{8802462A-341D-4D0F-AEC3-952D50467DF5}"/>
    <cellStyle name="20% - Accent2 3" xfId="7" xr:uid="{22F2560E-D25A-4D69-9B56-6E31F981094C}"/>
    <cellStyle name="20% - Accent3 2" xfId="10" xr:uid="{A1E89A3B-0309-4596-B22A-8E1DF505F8B5}"/>
    <cellStyle name="20% - Accent3 2 2" xfId="119" xr:uid="{5313B017-3917-4528-BC32-DDD8AF9E5FF5}"/>
    <cellStyle name="20% - Accent3 3" xfId="9" xr:uid="{21541214-6D3B-48A0-BDE6-21DA0EB6D0F1}"/>
    <cellStyle name="20% - Accent4 2" xfId="12" xr:uid="{5091E920-0A60-4E7C-9BCB-7AA9A073CA9E}"/>
    <cellStyle name="20% - Accent4 2 2" xfId="120" xr:uid="{8B902329-B0D0-4599-93CF-10240709BDCC}"/>
    <cellStyle name="20% - Accent4 3" xfId="11" xr:uid="{A36272EC-64B8-4527-85CE-AC884B790A54}"/>
    <cellStyle name="20% - Accent5 2" xfId="14" xr:uid="{D4E1ED7B-D57D-4040-933D-D14852DCAAB8}"/>
    <cellStyle name="20% - Accent5 2 2" xfId="121" xr:uid="{322C1511-1F73-4AEB-BDEE-3011F85AE3DE}"/>
    <cellStyle name="20% - Accent5 3" xfId="13" xr:uid="{478B0268-360C-4930-82E4-E7B55D024508}"/>
    <cellStyle name="20% - Accent6 2" xfId="16" xr:uid="{EFFF612C-6439-4045-92B9-35B48D7959E4}"/>
    <cellStyle name="20% - Accent6 2 2" xfId="122" xr:uid="{FEA7B65C-F760-4077-8497-5DFB8153B96F}"/>
    <cellStyle name="20% - Accent6 3" xfId="15" xr:uid="{9F8868E0-931B-42A2-80C4-7A7EE021EB90}"/>
    <cellStyle name="40% - Accent1 2" xfId="18" xr:uid="{7A1CCABB-6048-4C97-9165-2D306ECEE9A0}"/>
    <cellStyle name="40% - Accent1 2 2" xfId="123" xr:uid="{8F018905-D314-4443-B3A3-2D3C720EAE5F}"/>
    <cellStyle name="40% - Accent1 3" xfId="17" xr:uid="{51B67BD1-BB9C-4A5A-B433-AA5192E488A2}"/>
    <cellStyle name="40% - Accent2 2" xfId="20" xr:uid="{48534713-736B-458A-8646-33987AC5AF34}"/>
    <cellStyle name="40% - Accent2 2 2" xfId="124" xr:uid="{01C99A8D-3E8F-4283-875D-DF556202F948}"/>
    <cellStyle name="40% - Accent2 3" xfId="19" xr:uid="{A94C4285-8738-49BD-9395-61A2872706A6}"/>
    <cellStyle name="40% - Accent3 2" xfId="22" xr:uid="{E0BD546F-7A1A-432F-B1C3-C0D7E1FE6D50}"/>
    <cellStyle name="40% - Accent3 2 2" xfId="125" xr:uid="{01B76FCE-5DF0-4B8F-9272-530590ED2D19}"/>
    <cellStyle name="40% - Accent3 3" xfId="21" xr:uid="{7A8C766F-A138-424B-835D-2376E9F02E56}"/>
    <cellStyle name="40% - Accent4 2" xfId="24" xr:uid="{0A5E7EB2-C7CA-444B-BE6F-FEB50AD643B5}"/>
    <cellStyle name="40% - Accent4 2 2" xfId="126" xr:uid="{8190D2F1-59E1-4FA0-82A5-F4D66ED09275}"/>
    <cellStyle name="40% - Accent4 3" xfId="23" xr:uid="{CE46E580-1EE8-46C3-BA8B-75C263B525B8}"/>
    <cellStyle name="40% - Accent5 2" xfId="26" xr:uid="{BCDC96B0-66B4-432B-9F6D-EA6143A3D709}"/>
    <cellStyle name="40% - Accent5 2 2" xfId="127" xr:uid="{6C5B83E8-0D5F-440F-BA12-A88CD1290001}"/>
    <cellStyle name="40% - Accent5 3" xfId="25" xr:uid="{E759DD64-D86E-4FBA-A927-B6ABABE7FB77}"/>
    <cellStyle name="40% - Accent6 2" xfId="28" xr:uid="{5F25F635-63E1-4957-B734-48159A68BEC6}"/>
    <cellStyle name="40% - Accent6 2 2" xfId="128" xr:uid="{5EDA5E7E-1DEA-4066-B676-BB64B796EEA1}"/>
    <cellStyle name="40% - Accent6 3" xfId="27" xr:uid="{2284C61F-6F73-4CA1-B80C-D5FF5E019384}"/>
    <cellStyle name="60% - Accent1 2" xfId="30" xr:uid="{6AAF54DB-5BBF-464A-962C-745D018DF47D}"/>
    <cellStyle name="60% - Accent1 2 2" xfId="129" xr:uid="{3B6525A2-A554-44BE-A8E2-1A9E5E32FA33}"/>
    <cellStyle name="60% - Accent1 3" xfId="29" xr:uid="{1D1F18CF-0730-4193-9BFB-32ED9008DF0D}"/>
    <cellStyle name="60% - Accent2 2" xfId="32" xr:uid="{19D0CA54-CBAC-4F24-8742-7AA7D8EEF0D2}"/>
    <cellStyle name="60% - Accent2 2 2" xfId="130" xr:uid="{8739DC44-EB46-45DC-9093-A2A041BA27C9}"/>
    <cellStyle name="60% - Accent2 3" xfId="31" xr:uid="{A4434483-7E5B-444C-9DAF-C3DD244BF554}"/>
    <cellStyle name="60% - Accent3 2" xfId="34" xr:uid="{5E8B6BDA-2E8A-4724-8E1C-5D5F4C540CEB}"/>
    <cellStyle name="60% - Accent3 2 2" xfId="131" xr:uid="{2B0EC0F7-9691-4BAA-ADBD-360029CD4F87}"/>
    <cellStyle name="60% - Accent3 3" xfId="33" xr:uid="{6C35E659-C7A4-4A2B-8F24-D5FB80E0A0D5}"/>
    <cellStyle name="60% - Accent4 2" xfId="36" xr:uid="{AD3728BC-5C08-496C-B4B2-A8DAAD4C6150}"/>
    <cellStyle name="60% - Accent4 2 2" xfId="132" xr:uid="{0A662BFA-FE57-4A83-84ED-55573CCD7899}"/>
    <cellStyle name="60% - Accent4 3" xfId="35" xr:uid="{31775BF0-C442-47C8-A07D-82FB6A23E95F}"/>
    <cellStyle name="60% - Accent5 2" xfId="38" xr:uid="{6B970027-7FB1-4798-BDDA-9284C36C224B}"/>
    <cellStyle name="60% - Accent5 2 2" xfId="133" xr:uid="{30813D7B-203F-4255-8020-90697D1A3E2E}"/>
    <cellStyle name="60% - Accent5 3" xfId="37" xr:uid="{E5DECFE2-18BD-44B8-B75C-210BFCFDDAE5}"/>
    <cellStyle name="60% - Accent6 2" xfId="40" xr:uid="{D90E337B-6213-42F8-B0D5-877F608F5D94}"/>
    <cellStyle name="60% - Accent6 2 2" xfId="134" xr:uid="{94F1F0B3-94C4-4BA9-AFB1-13434667CB27}"/>
    <cellStyle name="60% - Accent6 3" xfId="39" xr:uid="{1C1B23B6-FE4A-4518-BBD2-3F9AA728BE32}"/>
    <cellStyle name="Accent1 2" xfId="42" xr:uid="{DF6B0ED8-19D0-4CA2-9C16-52099750B393}"/>
    <cellStyle name="Accent1 2 2" xfId="135" xr:uid="{069879E4-02D2-4336-B5C9-8CA699475E70}"/>
    <cellStyle name="Accent1 3" xfId="41" xr:uid="{410959B2-DD31-476D-9B2B-8D6517649AD8}"/>
    <cellStyle name="Accent2 2" xfId="44" xr:uid="{3EC2CBAB-128B-4D50-9BC5-4AC1B553DB73}"/>
    <cellStyle name="Accent2 2 2" xfId="136" xr:uid="{36BEF71F-294A-4AE0-BEE3-3DBCDCD404D7}"/>
    <cellStyle name="Accent2 3" xfId="43" xr:uid="{97934A70-EB82-4A59-B1EB-34D09C66CFA5}"/>
    <cellStyle name="Accent3 2" xfId="46" xr:uid="{016ECCF3-6697-4D9F-A895-0158EFD4B591}"/>
    <cellStyle name="Accent3 2 2" xfId="137" xr:uid="{DD15D5ED-E45D-4AE5-AD4F-983DB0BA4DC7}"/>
    <cellStyle name="Accent3 3" xfId="45" xr:uid="{9C6DC839-E8B2-4CCD-A541-6C32196317D4}"/>
    <cellStyle name="Accent4 2" xfId="48" xr:uid="{55F05398-EA3C-43D1-8F91-6CD22F52AD44}"/>
    <cellStyle name="Accent4 2 2" xfId="138" xr:uid="{DAEAFD3F-A079-44A6-99D8-A1D0EF6C4A0F}"/>
    <cellStyle name="Accent4 3" xfId="47" xr:uid="{57FBD89C-F4BA-4D8B-AAE2-80EC2EEF550C}"/>
    <cellStyle name="Accent5 2" xfId="50" xr:uid="{780615EE-5D34-4179-88F5-7BF6275F7267}"/>
    <cellStyle name="Accent5 2 2" xfId="139" xr:uid="{08CC7572-729A-48FB-AFE1-E340E28F9B47}"/>
    <cellStyle name="Accent5 3" xfId="49" xr:uid="{96C2A765-0E34-4C53-9E3B-5FE8A0216A2A}"/>
    <cellStyle name="Accent6 2" xfId="52" xr:uid="{3849A99D-B4C7-435B-B790-FB661B15E928}"/>
    <cellStyle name="Accent6 2 2" xfId="140" xr:uid="{6B06DB04-49D3-4C17-B1FC-1BF8AB521EC2}"/>
    <cellStyle name="Accent6 3" xfId="51" xr:uid="{2F970225-E21E-4FEE-BB65-14EEA9B376BC}"/>
    <cellStyle name="Bad" xfId="53" xr:uid="{27CF9592-FA9D-450A-B53F-5FCF6DCD8CCE}"/>
    <cellStyle name="Bad 2" xfId="141" xr:uid="{FFB6C4ED-741F-4430-800D-D3C26FDAD0F8}"/>
    <cellStyle name="Berekening 2" xfId="55" xr:uid="{47059FA3-E8B2-4BAB-8FD5-F6E4EDC28D74}"/>
    <cellStyle name="Berekening 2 2" xfId="142" xr:uid="{6529D3B4-6D47-4FEC-A2D8-1A17914CF5B9}"/>
    <cellStyle name="Berekening 2 3" xfId="182" xr:uid="{C7414525-363A-4211-9F8C-2BDD66AE8780}"/>
    <cellStyle name="Berekening 3" xfId="54" xr:uid="{78848976-8F5D-4B5A-9D5A-FF5F3688BE9A}"/>
    <cellStyle name="Calculation" xfId="56" xr:uid="{5A67AC3A-E91B-4B6B-B07F-6DF50002AFCF}"/>
    <cellStyle name="Calculation 2" xfId="143" xr:uid="{A3DE7FB8-2F13-4E82-8EBB-BD8558305220}"/>
    <cellStyle name="Calculation 3" xfId="183" xr:uid="{A2124251-C341-4207-983F-F7B92C3CC0CB}"/>
    <cellStyle name="Check Cell" xfId="57" xr:uid="{6E58AEF9-9DF2-4FCC-AD54-1BA4435DDD18}"/>
    <cellStyle name="Check Cell 2" xfId="144" xr:uid="{D795CD1F-CF44-4BA7-AA80-506296FF9F2A}"/>
    <cellStyle name="Controlecel 2" xfId="59" xr:uid="{8B23D473-716C-4482-9C82-8020BF9A987B}"/>
    <cellStyle name="Controlecel 2 2" xfId="145" xr:uid="{F7ED6B16-92DB-4E76-AA43-2AFD2EFCDD68}"/>
    <cellStyle name="Controlecel 3" xfId="58" xr:uid="{3FE5E129-B879-4C9A-80A9-29E9BEE26F6C}"/>
    <cellStyle name="Explanatory Text" xfId="60" xr:uid="{F0F3F71A-C6BE-4A69-AACA-DB8AC61D359F}"/>
    <cellStyle name="Explanatory Text 2" xfId="146" xr:uid="{F6FA4ADA-0B7B-488C-9BD2-6C4417E760E3}"/>
    <cellStyle name="Gekoppelde cel 2" xfId="62" xr:uid="{5EA2C3A2-3B45-4B17-8B53-6143CB685962}"/>
    <cellStyle name="Gekoppelde cel 2 2" xfId="147" xr:uid="{191CAB12-C522-4C21-A5CF-B71DE7050998}"/>
    <cellStyle name="Gekoppelde cel 3" xfId="61" xr:uid="{8578CE55-CBE8-4957-8317-AD7CC09F696F}"/>
    <cellStyle name="Gevolgde hyperlink 2" xfId="63" xr:uid="{60BB7D85-F3FE-4510-A461-075D134D9F86}"/>
    <cellStyle name="Goed 2" xfId="65" xr:uid="{D42F5E69-684F-4FFB-B44D-2816F5989F2C}"/>
    <cellStyle name="Goed 2 2" xfId="148" xr:uid="{CB13E1DE-FCBE-45E5-A5B0-2DAD1E3A54AC}"/>
    <cellStyle name="Goed 3" xfId="64" xr:uid="{945C7E9E-36C3-4F4F-A16E-87BD3C3D0AB8}"/>
    <cellStyle name="Good" xfId="66" xr:uid="{1B461A54-871A-4317-AD13-9E14DE5BA77A}"/>
    <cellStyle name="Good 2" xfId="149" xr:uid="{79DE0BD5-E45A-488F-8438-4B5401121E74}"/>
    <cellStyle name="Heading 1" xfId="67" xr:uid="{6304E254-1979-4AC3-8D3D-F280349C0215}"/>
    <cellStyle name="Heading 1 2" xfId="150" xr:uid="{D675E945-EEC0-43A3-A9BB-C669AECB0064}"/>
    <cellStyle name="Heading 2" xfId="68" xr:uid="{45DDE3DB-D6C4-4497-9EB5-6F5223E19BFB}"/>
    <cellStyle name="Heading 2 2" xfId="151" xr:uid="{91F264B0-E61B-4B01-8418-B64605EC258D}"/>
    <cellStyle name="Heading 3" xfId="69" xr:uid="{AD1CE0F2-66DC-41CB-8B71-39D28C9BFAC8}"/>
    <cellStyle name="Heading 3 2" xfId="152" xr:uid="{6A51EEDD-C125-4BD5-A278-1E8895119299}"/>
    <cellStyle name="Heading 4" xfId="70" xr:uid="{ADF06439-3847-4D96-878F-1CCAC6874C95}"/>
    <cellStyle name="Heading 4 2" xfId="153" xr:uid="{02680E5D-EC4D-46CE-8E9A-B06B12CAB447}"/>
    <cellStyle name="Hyperlink" xfId="1" builtinId="8"/>
    <cellStyle name="Hyperlink 2" xfId="72" xr:uid="{4AA470AB-29EB-49D1-984D-7D0C8C9EE577}"/>
    <cellStyle name="Hyperlink 2 2" xfId="155" xr:uid="{73A09DA6-33C9-46E6-9357-D46DFB81ECF5}"/>
    <cellStyle name="Hyperlink 3" xfId="71" xr:uid="{DA658032-3604-475B-8A46-07B4B5D7391A}"/>
    <cellStyle name="Hyperlink 4" xfId="154" xr:uid="{F0DEB5EE-12A1-4991-AFAB-D020BAE4F4C1}"/>
    <cellStyle name="Input" xfId="73" xr:uid="{E51FC588-FE98-498B-8595-A49D4919AD27}"/>
    <cellStyle name="Input 2" xfId="156" xr:uid="{E95C4126-8724-4BE9-8FF1-95638C378C63}"/>
    <cellStyle name="Input 3" xfId="184" xr:uid="{41BB203F-621E-476A-9B1E-74AB3138D129}"/>
    <cellStyle name="Invoer 2" xfId="75" xr:uid="{D2FC554E-6EC1-40A3-8C5A-32E9BE8A06B3}"/>
    <cellStyle name="Invoer 2 2" xfId="157" xr:uid="{9D8EE9DD-0065-4808-9C29-CDF1F61D0C18}"/>
    <cellStyle name="Invoer 2 3" xfId="185" xr:uid="{811030D8-C6E0-4882-A592-0F52BE72B495}"/>
    <cellStyle name="Invoer 3" xfId="74" xr:uid="{19C23E03-D715-4807-9330-A006A27B4E13}"/>
    <cellStyle name="Komma [0] 2" xfId="77" xr:uid="{0C0C107E-1FAF-46E3-9DB1-A95F8718E144}"/>
    <cellStyle name="Komma 2" xfId="76" xr:uid="{BA822D4D-B1FF-45FA-8520-E6E4D04E8997}"/>
    <cellStyle name="Kop 1 2" xfId="79" xr:uid="{9E8BCB6E-C82E-4C3D-84A3-A37C1EBDE1E2}"/>
    <cellStyle name="Kop 1 2 2" xfId="158" xr:uid="{C9887440-33E6-4793-95AC-A139BF0BDB58}"/>
    <cellStyle name="Kop 1 3" xfId="78" xr:uid="{24AE7040-0A28-42F1-96D0-1FD59EC8215F}"/>
    <cellStyle name="Kop 2 2" xfId="81" xr:uid="{1C901B81-9F3C-4BF6-8206-4B2F807D9C39}"/>
    <cellStyle name="Kop 2 2 2" xfId="159" xr:uid="{CCC00346-7563-4416-B533-84F15067BB1C}"/>
    <cellStyle name="Kop 2 3" xfId="80" xr:uid="{02933C3A-3B8C-4B66-9D7C-BBE7E82F4DB8}"/>
    <cellStyle name="Kop 3 2" xfId="83" xr:uid="{9DB20AD2-7DE4-4AFE-BB08-A35DB8E533CE}"/>
    <cellStyle name="Kop 3 2 2" xfId="160" xr:uid="{2FBCB3C7-9785-4CF4-A299-C79004B02621}"/>
    <cellStyle name="Kop 3 3" xfId="82" xr:uid="{0383703C-6A5B-4D4D-85D0-C94E847C0DBD}"/>
    <cellStyle name="Kop 4 2" xfId="85" xr:uid="{E7E0C5A3-4106-45BC-B28A-F406C17BB194}"/>
    <cellStyle name="Kop 4 2 2" xfId="161" xr:uid="{CFAF2CA7-0E2B-40C0-8A52-5FB8E5497C78}"/>
    <cellStyle name="Kop 4 3" xfId="84" xr:uid="{19B09D57-2BED-48A5-90CD-B954C9A50EB5}"/>
    <cellStyle name="Linked Cell" xfId="86" xr:uid="{316AE954-4D5A-4BBC-BD69-1B3C7C28DD20}"/>
    <cellStyle name="Linked Cell 2" xfId="162" xr:uid="{510E9519-9E8B-465A-A5EE-BC620BB97E43}"/>
    <cellStyle name="Neutraal 2" xfId="88" xr:uid="{5C9286A6-A863-4CA8-92E9-FB584372719C}"/>
    <cellStyle name="Neutraal 2 2" xfId="163" xr:uid="{6BBA9B18-81A8-4048-AD51-219514831297}"/>
    <cellStyle name="Neutraal 3" xfId="87" xr:uid="{8A2060E2-A9A6-4AB4-B042-C705DBDC2FFA}"/>
    <cellStyle name="Neutral" xfId="89" xr:uid="{44948B6F-96DE-4643-869D-028C5C5F0DDF}"/>
    <cellStyle name="Neutral 2" xfId="164" xr:uid="{D00973D4-3B63-46F2-8779-53F944C3D9A0}"/>
    <cellStyle name="Normaal" xfId="165" xr:uid="{A3F4D664-A366-40F7-80E0-B1E17E585A23}"/>
    <cellStyle name="Note" xfId="90" xr:uid="{5D30487B-5093-4B1D-9D62-4DC25D7ACD8E}"/>
    <cellStyle name="Note 2" xfId="166" xr:uid="{B9ABBFD1-4C1C-4876-8E9B-5F4B1A6CBEC3}"/>
    <cellStyle name="Notitie 2" xfId="92" xr:uid="{2A5D6164-B4C8-400F-B240-962F17D33E73}"/>
    <cellStyle name="Notitie 2 2" xfId="167" xr:uid="{C39EACDB-08E7-47C8-9DD0-BB39C6E77C60}"/>
    <cellStyle name="Notitie 3" xfId="91" xr:uid="{DFCA5CDF-5D97-4587-80C6-EFA55C2A480B}"/>
    <cellStyle name="Ongeldig 2" xfId="94" xr:uid="{21044C24-5BEF-49AA-B158-8A4C43DD21D9}"/>
    <cellStyle name="Ongeldig 2 2" xfId="168" xr:uid="{0E81B5DB-AD88-4F62-BAF0-73E2BA7DEA14}"/>
    <cellStyle name="Ongeldig 3" xfId="93" xr:uid="{2C82C1D9-EE26-434F-B52A-CF718EA243DA}"/>
    <cellStyle name="Output" xfId="95" xr:uid="{D09C3D4F-1A6C-4FE3-BB0F-88DA0D0DD98D}"/>
    <cellStyle name="Output 2" xfId="169" xr:uid="{DE5EEE0A-C44D-43C1-9FC3-BD4DF25CC361}"/>
    <cellStyle name="Procent 2" xfId="96" xr:uid="{A1F5486C-E9E4-4376-A0F9-2DD949BEBD3D}"/>
    <cellStyle name="Standaard" xfId="0" builtinId="0"/>
    <cellStyle name="Standaard 2" xfId="97" xr:uid="{5BAF736E-D6E1-4007-97BB-18004D672D0C}"/>
    <cellStyle name="Standaard 2 2" xfId="170" xr:uid="{C45333F7-CF8F-4387-AA33-90185043965C}"/>
    <cellStyle name="Standaard 3" xfId="98" xr:uid="{1F1F574B-1C5A-409F-8076-F7663B3EFE30}"/>
    <cellStyle name="Standaard 3 2" xfId="99" xr:uid="{DF3BCCB4-0599-41A6-BB27-D00310237DAD}"/>
    <cellStyle name="Standaard 3 2 2" xfId="172" xr:uid="{CB612B3C-51B7-447C-B06B-0600D119F7F2}"/>
    <cellStyle name="Standaard 3 3" xfId="171" xr:uid="{A3B47CEA-F1F7-4391-8A7D-0062CC300C1E}"/>
    <cellStyle name="Standaard 4" xfId="100" xr:uid="{5D36A2C7-4F4A-4954-B703-EC69983A28BC}"/>
    <cellStyle name="Standaard 4 2" xfId="173" xr:uid="{D3344806-FB03-4F7C-8D47-B7A21489D629}"/>
    <cellStyle name="Standaard 5" xfId="4" xr:uid="{59672340-0FE8-48DF-8646-0BDB10B78AF9}"/>
    <cellStyle name="Standaard 6" xfId="116" xr:uid="{3A6AE3BE-D23C-4588-91DD-27F1F69208D6}"/>
    <cellStyle name="Standaard_Blad1" xfId="3" xr:uid="{E210D788-4505-4327-9366-183FAC138D0A}"/>
    <cellStyle name="Standaard_Coach van het Jaar 1 2006-2007" xfId="2" xr:uid="{759BA28A-93D0-4B83-A890-C9877ADA150B}"/>
    <cellStyle name="Titel 2" xfId="102" xr:uid="{2FD8192B-D58F-403B-AA44-55C4AD85A64F}"/>
    <cellStyle name="Titel 2 2" xfId="174" xr:uid="{B5CFC265-9FFC-4BF3-86C3-8C3337E0CE1E}"/>
    <cellStyle name="Titel 3" xfId="101" xr:uid="{D641CDD4-0C23-4F02-A1E6-B7FB5E72D4BA}"/>
    <cellStyle name="Title" xfId="103" xr:uid="{9A0615E1-52F9-474B-985C-66C65AAC5572}"/>
    <cellStyle name="Title 2" xfId="175" xr:uid="{55CCB29C-4303-4EC4-9B7B-3A1E84E90B3D}"/>
    <cellStyle name="Totaal 2" xfId="105" xr:uid="{2B8A5B24-B6ED-48EF-B71A-EAA6EA5BF66A}"/>
    <cellStyle name="Totaal 2 2" xfId="176" xr:uid="{EF994236-188E-4B1E-8C6A-D09FEE30E02F}"/>
    <cellStyle name="Totaal 3" xfId="104" xr:uid="{47A5A912-E5BD-41C8-8200-2AA6094783AB}"/>
    <cellStyle name="Total" xfId="106" xr:uid="{3F45BE83-3444-43EA-BE4A-19C3758023DF}"/>
    <cellStyle name="Total 2" xfId="177" xr:uid="{CDA06398-EC80-4605-996F-7059265C0C06}"/>
    <cellStyle name="Uitvoer 2" xfId="108" xr:uid="{A406C18A-EFFB-4E14-9094-8F6FD90C8D4A}"/>
    <cellStyle name="Uitvoer 2 2" xfId="178" xr:uid="{3E92CC03-B836-4B19-82D8-4FEB2501D008}"/>
    <cellStyle name="Uitvoer 3" xfId="107" xr:uid="{07680C78-2B08-43F4-B91A-09562B245EE3}"/>
    <cellStyle name="Valuta [0] 2" xfId="110" xr:uid="{35B330D4-668D-455F-BB9E-1E2C12C2F0B6}"/>
    <cellStyle name="Valuta 2" xfId="109" xr:uid="{D4F82D30-C2B9-489A-9726-0D40CF315F2A}"/>
    <cellStyle name="Verklarende tekst 2" xfId="112" xr:uid="{C05CFEB6-E2FE-4A3C-BB84-0911A002A478}"/>
    <cellStyle name="Verklarende tekst 2 2" xfId="179" xr:uid="{CC34C4E7-DFA1-4915-B010-5ED1A7DF3DA1}"/>
    <cellStyle name="Verklarende tekst 3" xfId="111" xr:uid="{9267C518-8901-4640-B1B6-C02EED8904AF}"/>
    <cellStyle name="Waarschuwingstekst 2" xfId="114" xr:uid="{38576FF3-013C-4001-BE3E-062DB78AC41D}"/>
    <cellStyle name="Waarschuwingstekst 2 2" xfId="180" xr:uid="{2E68C1B1-4E74-41E8-9AA8-8A195671902C}"/>
    <cellStyle name="Waarschuwingstekst 3" xfId="113" xr:uid="{3D84C0D3-FCA7-46AF-AA4C-8B975D4A1E53}"/>
    <cellStyle name="Warning Text" xfId="115" xr:uid="{3109F9B5-4739-4710-8918-FA77B9DCA7FD}"/>
    <cellStyle name="Warning Text 2" xfId="181" xr:uid="{C0F33F7E-B89D-4E45-AF90-33B4234820A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316494</xdr:colOff>
      <xdr:row>3</xdr:row>
      <xdr:rowOff>96739</xdr:rowOff>
    </xdr:from>
    <xdr:to>
      <xdr:col>16</xdr:col>
      <xdr:colOff>130223</xdr:colOff>
      <xdr:row>4</xdr:row>
      <xdr:rowOff>6029</xdr:rowOff>
    </xdr:to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B7B87B27-FD5A-47E9-B708-4FEBF8FE1311}"/>
            </a:ext>
          </a:extLst>
        </xdr:cNvPr>
        <xdr:cNvSpPr/>
      </xdr:nvSpPr>
      <xdr:spPr>
        <a:xfrm>
          <a:off x="11405885" y="1410948"/>
          <a:ext cx="136253" cy="63016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427732</xdr:colOff>
      <xdr:row>3</xdr:row>
      <xdr:rowOff>89149</xdr:rowOff>
    </xdr:from>
    <xdr:to>
      <xdr:col>17</xdr:col>
      <xdr:colOff>536535</xdr:colOff>
      <xdr:row>4</xdr:row>
      <xdr:rowOff>3015</xdr:rowOff>
    </xdr:to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4C48D27C-51DB-4EF5-907E-422587ECFCA3}"/>
            </a:ext>
          </a:extLst>
        </xdr:cNvPr>
        <xdr:cNvSpPr/>
      </xdr:nvSpPr>
      <xdr:spPr>
        <a:xfrm>
          <a:off x="12174227" y="1403358"/>
          <a:ext cx="108803" cy="67592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85725</xdr:colOff>
      <xdr:row>20</xdr:row>
      <xdr:rowOff>142875</xdr:rowOff>
    </xdr:from>
    <xdr:to>
      <xdr:col>10</xdr:col>
      <xdr:colOff>85726</xdr:colOff>
      <xdr:row>21</xdr:row>
      <xdr:rowOff>238125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A296569C-A642-47E8-A952-9FACA5F99758}"/>
            </a:ext>
          </a:extLst>
        </xdr:cNvPr>
        <xdr:cNvCxnSpPr/>
      </xdr:nvCxnSpPr>
      <xdr:spPr>
        <a:xfrm>
          <a:off x="6448425" y="4286250"/>
          <a:ext cx="1" cy="257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" name="WordArt 52">
          <a:extLst>
            <a:ext uri="{FF2B5EF4-FFF2-40B4-BE49-F238E27FC236}">
              <a16:creationId xmlns:a16="http://schemas.microsoft.com/office/drawing/2014/main" id="{4F1357E3-274A-465C-A876-95799D857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" name="WordArt 53">
          <a:extLst>
            <a:ext uri="{FF2B5EF4-FFF2-40B4-BE49-F238E27FC236}">
              <a16:creationId xmlns:a16="http://schemas.microsoft.com/office/drawing/2014/main" id="{83E154EA-55FA-4FB0-B7A1-AC12C9293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" name="WordArt 60">
          <a:extLst>
            <a:ext uri="{FF2B5EF4-FFF2-40B4-BE49-F238E27FC236}">
              <a16:creationId xmlns:a16="http://schemas.microsoft.com/office/drawing/2014/main" id="{E6E25C27-B1CA-4369-AC6F-D80B0BD06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" name="WordArt 61">
          <a:extLst>
            <a:ext uri="{FF2B5EF4-FFF2-40B4-BE49-F238E27FC236}">
              <a16:creationId xmlns:a16="http://schemas.microsoft.com/office/drawing/2014/main" id="{C59A6BC1-ADF7-4178-8FF9-CA91813B1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" name="WordArt 63">
          <a:extLst>
            <a:ext uri="{FF2B5EF4-FFF2-40B4-BE49-F238E27FC236}">
              <a16:creationId xmlns:a16="http://schemas.microsoft.com/office/drawing/2014/main" id="{17103701-E6D7-4CF2-93C3-C7C41192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" name="WordArt 66">
          <a:extLst>
            <a:ext uri="{FF2B5EF4-FFF2-40B4-BE49-F238E27FC236}">
              <a16:creationId xmlns:a16="http://schemas.microsoft.com/office/drawing/2014/main" id="{6CACCA8F-BE04-44B3-BDAA-53D53F8EE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3" name="WordArt 52">
          <a:extLst>
            <a:ext uri="{FF2B5EF4-FFF2-40B4-BE49-F238E27FC236}">
              <a16:creationId xmlns:a16="http://schemas.microsoft.com/office/drawing/2014/main" id="{3C6D83F3-F3B3-4059-A8C7-6AFDE04803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4" name="WordArt 53">
          <a:extLst>
            <a:ext uri="{FF2B5EF4-FFF2-40B4-BE49-F238E27FC236}">
              <a16:creationId xmlns:a16="http://schemas.microsoft.com/office/drawing/2014/main" id="{1E77486F-5F12-4F78-B9A9-696212851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15" name="WordArt 56">
          <a:extLst>
            <a:ext uri="{FF2B5EF4-FFF2-40B4-BE49-F238E27FC236}">
              <a16:creationId xmlns:a16="http://schemas.microsoft.com/office/drawing/2014/main" id="{11F41B5D-4140-4683-AC82-61C8959EA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16" name="WordArt 59">
          <a:extLst>
            <a:ext uri="{FF2B5EF4-FFF2-40B4-BE49-F238E27FC236}">
              <a16:creationId xmlns:a16="http://schemas.microsoft.com/office/drawing/2014/main" id="{B1963DFD-C0B4-4737-953B-CAFCFC5DF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7" name="WordArt 60">
          <a:extLst>
            <a:ext uri="{FF2B5EF4-FFF2-40B4-BE49-F238E27FC236}">
              <a16:creationId xmlns:a16="http://schemas.microsoft.com/office/drawing/2014/main" id="{C4C8719B-502E-4E1B-A43E-1647D2F2A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8" name="WordArt 61">
          <a:extLst>
            <a:ext uri="{FF2B5EF4-FFF2-40B4-BE49-F238E27FC236}">
              <a16:creationId xmlns:a16="http://schemas.microsoft.com/office/drawing/2014/main" id="{7743622D-652C-4309-A12E-68852B1F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9" name="WordArt 63">
          <a:extLst>
            <a:ext uri="{FF2B5EF4-FFF2-40B4-BE49-F238E27FC236}">
              <a16:creationId xmlns:a16="http://schemas.microsoft.com/office/drawing/2014/main" id="{2846EAC3-AE55-4BD3-B71D-7CA3FCC0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0" name="WordArt 66">
          <a:extLst>
            <a:ext uri="{FF2B5EF4-FFF2-40B4-BE49-F238E27FC236}">
              <a16:creationId xmlns:a16="http://schemas.microsoft.com/office/drawing/2014/main" id="{AE9D90D9-BA54-4373-86B1-62E2D4A5E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1" name="WordArt 52">
          <a:extLst>
            <a:ext uri="{FF2B5EF4-FFF2-40B4-BE49-F238E27FC236}">
              <a16:creationId xmlns:a16="http://schemas.microsoft.com/office/drawing/2014/main" id="{44D18AA4-900C-4CD3-B819-17B766F18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2" name="WordArt 53">
          <a:extLst>
            <a:ext uri="{FF2B5EF4-FFF2-40B4-BE49-F238E27FC236}">
              <a16:creationId xmlns:a16="http://schemas.microsoft.com/office/drawing/2014/main" id="{85DFF31D-DDC1-462D-838F-3F872EDC8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3" name="WordArt 60">
          <a:extLst>
            <a:ext uri="{FF2B5EF4-FFF2-40B4-BE49-F238E27FC236}">
              <a16:creationId xmlns:a16="http://schemas.microsoft.com/office/drawing/2014/main" id="{07479D1A-A1CC-44B9-8185-53F075A58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4" name="WordArt 61">
          <a:extLst>
            <a:ext uri="{FF2B5EF4-FFF2-40B4-BE49-F238E27FC236}">
              <a16:creationId xmlns:a16="http://schemas.microsoft.com/office/drawing/2014/main" id="{70F554F9-9699-4ADB-B367-342A9323D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5" name="WordArt 63">
          <a:extLst>
            <a:ext uri="{FF2B5EF4-FFF2-40B4-BE49-F238E27FC236}">
              <a16:creationId xmlns:a16="http://schemas.microsoft.com/office/drawing/2014/main" id="{BA380C06-ACB9-48D4-ABE0-489958393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6" name="WordArt 66">
          <a:extLst>
            <a:ext uri="{FF2B5EF4-FFF2-40B4-BE49-F238E27FC236}">
              <a16:creationId xmlns:a16="http://schemas.microsoft.com/office/drawing/2014/main" id="{EB6A1A8C-5B18-4C2E-AFB6-EBE552EB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7" name="WordArt 52">
          <a:extLst>
            <a:ext uri="{FF2B5EF4-FFF2-40B4-BE49-F238E27FC236}">
              <a16:creationId xmlns:a16="http://schemas.microsoft.com/office/drawing/2014/main" id="{69767F5D-4E0F-4494-A61A-D9299D5C0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8" name="WordArt 53">
          <a:extLst>
            <a:ext uri="{FF2B5EF4-FFF2-40B4-BE49-F238E27FC236}">
              <a16:creationId xmlns:a16="http://schemas.microsoft.com/office/drawing/2014/main" id="{B76DBAB7-2FF6-44AC-BD90-F5A7EA4A7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9" name="WordArt 60">
          <a:extLst>
            <a:ext uri="{FF2B5EF4-FFF2-40B4-BE49-F238E27FC236}">
              <a16:creationId xmlns:a16="http://schemas.microsoft.com/office/drawing/2014/main" id="{535B2F90-F093-490B-8FD0-230672A48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0" name="WordArt 61">
          <a:extLst>
            <a:ext uri="{FF2B5EF4-FFF2-40B4-BE49-F238E27FC236}">
              <a16:creationId xmlns:a16="http://schemas.microsoft.com/office/drawing/2014/main" id="{BDC600AB-DCD1-4403-B600-2ACBF572D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" name="WordArt 63">
          <a:extLst>
            <a:ext uri="{FF2B5EF4-FFF2-40B4-BE49-F238E27FC236}">
              <a16:creationId xmlns:a16="http://schemas.microsoft.com/office/drawing/2014/main" id="{70E887CA-711B-4FD0-A84F-6F6DE2F22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" name="WordArt 66">
          <a:extLst>
            <a:ext uri="{FF2B5EF4-FFF2-40B4-BE49-F238E27FC236}">
              <a16:creationId xmlns:a16="http://schemas.microsoft.com/office/drawing/2014/main" id="{1B343FFC-85B9-4286-A0B9-6F2D1506E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3" name="WordArt 52">
          <a:extLst>
            <a:ext uri="{FF2B5EF4-FFF2-40B4-BE49-F238E27FC236}">
              <a16:creationId xmlns:a16="http://schemas.microsoft.com/office/drawing/2014/main" id="{5E6724F9-F1A8-4E92-8DE9-CDDD00DA1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" name="WordArt 53">
          <a:extLst>
            <a:ext uri="{FF2B5EF4-FFF2-40B4-BE49-F238E27FC236}">
              <a16:creationId xmlns:a16="http://schemas.microsoft.com/office/drawing/2014/main" id="{0BE8EF87-5D40-410D-85B3-67F96528E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" name="WordArt 60">
          <a:extLst>
            <a:ext uri="{FF2B5EF4-FFF2-40B4-BE49-F238E27FC236}">
              <a16:creationId xmlns:a16="http://schemas.microsoft.com/office/drawing/2014/main" id="{47D2CCB1-6B98-462A-B545-2F75BAE4E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6" name="WordArt 61">
          <a:extLst>
            <a:ext uri="{FF2B5EF4-FFF2-40B4-BE49-F238E27FC236}">
              <a16:creationId xmlns:a16="http://schemas.microsoft.com/office/drawing/2014/main" id="{7EABC69B-8025-43AE-90A5-9066759FE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7" name="WordArt 63">
          <a:extLst>
            <a:ext uri="{FF2B5EF4-FFF2-40B4-BE49-F238E27FC236}">
              <a16:creationId xmlns:a16="http://schemas.microsoft.com/office/drawing/2014/main" id="{5CDE4D19-DC1D-4B87-A3D6-54ECF2F6B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8" name="WordArt 66">
          <a:extLst>
            <a:ext uri="{FF2B5EF4-FFF2-40B4-BE49-F238E27FC236}">
              <a16:creationId xmlns:a16="http://schemas.microsoft.com/office/drawing/2014/main" id="{E8083319-BDE8-466C-93CE-D42047E1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9" name="WordArt 52">
          <a:extLst>
            <a:ext uri="{FF2B5EF4-FFF2-40B4-BE49-F238E27FC236}">
              <a16:creationId xmlns:a16="http://schemas.microsoft.com/office/drawing/2014/main" id="{B5F2E2FF-5CC5-4A26-88D1-C2F6040E1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0" name="WordArt 53">
          <a:extLst>
            <a:ext uri="{FF2B5EF4-FFF2-40B4-BE49-F238E27FC236}">
              <a16:creationId xmlns:a16="http://schemas.microsoft.com/office/drawing/2014/main" id="{48374AEF-919C-4009-B471-F203E3D25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1" name="WordArt 60">
          <a:extLst>
            <a:ext uri="{FF2B5EF4-FFF2-40B4-BE49-F238E27FC236}">
              <a16:creationId xmlns:a16="http://schemas.microsoft.com/office/drawing/2014/main" id="{6DD7FDB0-6342-40D7-9DDB-9C19B51B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2" name="WordArt 61">
          <a:extLst>
            <a:ext uri="{FF2B5EF4-FFF2-40B4-BE49-F238E27FC236}">
              <a16:creationId xmlns:a16="http://schemas.microsoft.com/office/drawing/2014/main" id="{0D3C72A3-AEDE-45C5-BE77-143039850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" name="WordArt 63">
          <a:extLst>
            <a:ext uri="{FF2B5EF4-FFF2-40B4-BE49-F238E27FC236}">
              <a16:creationId xmlns:a16="http://schemas.microsoft.com/office/drawing/2014/main" id="{BC4C69BA-BF77-409D-9E1A-CB86FF78A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" name="WordArt 66">
          <a:extLst>
            <a:ext uri="{FF2B5EF4-FFF2-40B4-BE49-F238E27FC236}">
              <a16:creationId xmlns:a16="http://schemas.microsoft.com/office/drawing/2014/main" id="{9DE84CDF-E4E3-476D-B072-570D42624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5" name="WordArt 52">
          <a:extLst>
            <a:ext uri="{FF2B5EF4-FFF2-40B4-BE49-F238E27FC236}">
              <a16:creationId xmlns:a16="http://schemas.microsoft.com/office/drawing/2014/main" id="{B5122CED-70A3-4EA6-B744-F3B0BBE7B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" name="WordArt 53">
          <a:extLst>
            <a:ext uri="{FF2B5EF4-FFF2-40B4-BE49-F238E27FC236}">
              <a16:creationId xmlns:a16="http://schemas.microsoft.com/office/drawing/2014/main" id="{C6110B58-D8B5-46AE-99C7-D6C901B81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7" name="WordArt 60">
          <a:extLst>
            <a:ext uri="{FF2B5EF4-FFF2-40B4-BE49-F238E27FC236}">
              <a16:creationId xmlns:a16="http://schemas.microsoft.com/office/drawing/2014/main" id="{B0A0148E-E5FB-409C-BCF2-9A7B2EEA1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" name="WordArt 61">
          <a:extLst>
            <a:ext uri="{FF2B5EF4-FFF2-40B4-BE49-F238E27FC236}">
              <a16:creationId xmlns:a16="http://schemas.microsoft.com/office/drawing/2014/main" id="{271C74F0-00DE-4B73-A06C-7F8C35ED2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9" name="WordArt 63">
          <a:extLst>
            <a:ext uri="{FF2B5EF4-FFF2-40B4-BE49-F238E27FC236}">
              <a16:creationId xmlns:a16="http://schemas.microsoft.com/office/drawing/2014/main" id="{A0D040DA-7FEC-477C-A39C-7E552674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0" name="WordArt 66">
          <a:extLst>
            <a:ext uri="{FF2B5EF4-FFF2-40B4-BE49-F238E27FC236}">
              <a16:creationId xmlns:a16="http://schemas.microsoft.com/office/drawing/2014/main" id="{9394B5AC-C30D-45F1-BB01-225A31F20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" name="WordArt 52">
          <a:extLst>
            <a:ext uri="{FF2B5EF4-FFF2-40B4-BE49-F238E27FC236}">
              <a16:creationId xmlns:a16="http://schemas.microsoft.com/office/drawing/2014/main" id="{406947E1-C4AA-417E-A6DD-7C467E381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" name="WordArt 53">
          <a:extLst>
            <a:ext uri="{FF2B5EF4-FFF2-40B4-BE49-F238E27FC236}">
              <a16:creationId xmlns:a16="http://schemas.microsoft.com/office/drawing/2014/main" id="{132DA7FE-F14F-4F8D-9AE8-9DD2AAFF8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3" name="WordArt 60">
          <a:extLst>
            <a:ext uri="{FF2B5EF4-FFF2-40B4-BE49-F238E27FC236}">
              <a16:creationId xmlns:a16="http://schemas.microsoft.com/office/drawing/2014/main" id="{859F586A-BF9A-46C7-A5AE-4113B37E8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" name="WordArt 61">
          <a:extLst>
            <a:ext uri="{FF2B5EF4-FFF2-40B4-BE49-F238E27FC236}">
              <a16:creationId xmlns:a16="http://schemas.microsoft.com/office/drawing/2014/main" id="{1C2A064B-7963-4FF5-AD41-05144D2DE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" name="WordArt 63">
          <a:extLst>
            <a:ext uri="{FF2B5EF4-FFF2-40B4-BE49-F238E27FC236}">
              <a16:creationId xmlns:a16="http://schemas.microsoft.com/office/drawing/2014/main" id="{4F2032DB-35B1-461C-9877-55309AFEA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6" name="WordArt 66">
          <a:extLst>
            <a:ext uri="{FF2B5EF4-FFF2-40B4-BE49-F238E27FC236}">
              <a16:creationId xmlns:a16="http://schemas.microsoft.com/office/drawing/2014/main" id="{E67A5AA2-FA6C-448E-A712-CAF16B0AF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7" name="WordArt 52">
          <a:extLst>
            <a:ext uri="{FF2B5EF4-FFF2-40B4-BE49-F238E27FC236}">
              <a16:creationId xmlns:a16="http://schemas.microsoft.com/office/drawing/2014/main" id="{2934E64C-0EAA-4FDB-B5BD-D2BC6E52F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8" name="WordArt 53">
          <a:extLst>
            <a:ext uri="{FF2B5EF4-FFF2-40B4-BE49-F238E27FC236}">
              <a16:creationId xmlns:a16="http://schemas.microsoft.com/office/drawing/2014/main" id="{1F4721A7-1F3A-4F2B-9AEE-02730406D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9" name="WordArt 60">
          <a:extLst>
            <a:ext uri="{FF2B5EF4-FFF2-40B4-BE49-F238E27FC236}">
              <a16:creationId xmlns:a16="http://schemas.microsoft.com/office/drawing/2014/main" id="{4BFF7DFA-1CB4-431F-B0A3-0D54D2D63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" name="WordArt 61">
          <a:extLst>
            <a:ext uri="{FF2B5EF4-FFF2-40B4-BE49-F238E27FC236}">
              <a16:creationId xmlns:a16="http://schemas.microsoft.com/office/drawing/2014/main" id="{AF6DE1D6-EA31-4FA7-AC3B-757F624C9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1" name="WordArt 63">
          <a:extLst>
            <a:ext uri="{FF2B5EF4-FFF2-40B4-BE49-F238E27FC236}">
              <a16:creationId xmlns:a16="http://schemas.microsoft.com/office/drawing/2014/main" id="{C3DD96B3-6062-4B3A-A4E9-B792233B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2" name="WordArt 66">
          <a:extLst>
            <a:ext uri="{FF2B5EF4-FFF2-40B4-BE49-F238E27FC236}">
              <a16:creationId xmlns:a16="http://schemas.microsoft.com/office/drawing/2014/main" id="{74E0418E-BFC0-40ED-A23D-AE69BF41F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3" name="WordArt 52">
          <a:extLst>
            <a:ext uri="{FF2B5EF4-FFF2-40B4-BE49-F238E27FC236}">
              <a16:creationId xmlns:a16="http://schemas.microsoft.com/office/drawing/2014/main" id="{4F4B2F53-E3F9-483F-89E3-0BA4C1AFA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4" name="WordArt 53">
          <a:extLst>
            <a:ext uri="{FF2B5EF4-FFF2-40B4-BE49-F238E27FC236}">
              <a16:creationId xmlns:a16="http://schemas.microsoft.com/office/drawing/2014/main" id="{0F98129F-6483-4D74-ABB1-8E379C706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5" name="WordArt 60">
          <a:extLst>
            <a:ext uri="{FF2B5EF4-FFF2-40B4-BE49-F238E27FC236}">
              <a16:creationId xmlns:a16="http://schemas.microsoft.com/office/drawing/2014/main" id="{9423BAD0-83FC-4604-96CD-54F65E002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D53E448F-75D6-45F6-AE46-F1015AE39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44000CB-FBEA-4D34-A5A4-92569B67D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29EE39C4-B6D6-4129-81F1-15525B57A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9" name="WordArt 52">
          <a:extLst>
            <a:ext uri="{FF2B5EF4-FFF2-40B4-BE49-F238E27FC236}">
              <a16:creationId xmlns:a16="http://schemas.microsoft.com/office/drawing/2014/main" id="{236D3F8E-A86A-486D-9D96-00BA0AD3E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0" name="WordArt 53">
          <a:extLst>
            <a:ext uri="{FF2B5EF4-FFF2-40B4-BE49-F238E27FC236}">
              <a16:creationId xmlns:a16="http://schemas.microsoft.com/office/drawing/2014/main" id="{E44A8A77-E8F7-4633-9845-FE9DB9071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1" name="WordArt 60">
          <a:extLst>
            <a:ext uri="{FF2B5EF4-FFF2-40B4-BE49-F238E27FC236}">
              <a16:creationId xmlns:a16="http://schemas.microsoft.com/office/drawing/2014/main" id="{81705324-E6BA-4D20-97B6-5A95275D4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2" name="WordArt 61">
          <a:extLst>
            <a:ext uri="{FF2B5EF4-FFF2-40B4-BE49-F238E27FC236}">
              <a16:creationId xmlns:a16="http://schemas.microsoft.com/office/drawing/2014/main" id="{6919294E-B1FE-4A15-9D7B-144ED76E2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3" name="WordArt 63">
          <a:extLst>
            <a:ext uri="{FF2B5EF4-FFF2-40B4-BE49-F238E27FC236}">
              <a16:creationId xmlns:a16="http://schemas.microsoft.com/office/drawing/2014/main" id="{AB4B0358-F1D2-4F62-95D3-3566E7265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4" name="WordArt 66">
          <a:extLst>
            <a:ext uri="{FF2B5EF4-FFF2-40B4-BE49-F238E27FC236}">
              <a16:creationId xmlns:a16="http://schemas.microsoft.com/office/drawing/2014/main" id="{F66EDE9B-A1EB-48B8-91CA-0BFF0479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5" name="WordArt 52">
          <a:extLst>
            <a:ext uri="{FF2B5EF4-FFF2-40B4-BE49-F238E27FC236}">
              <a16:creationId xmlns:a16="http://schemas.microsoft.com/office/drawing/2014/main" id="{3D612A98-73A4-4B87-9CB2-CF256A83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FF82134F-4AAD-4D7C-BF2E-7FEC56B0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7" name="WordArt 56">
          <a:extLst>
            <a:ext uri="{FF2B5EF4-FFF2-40B4-BE49-F238E27FC236}">
              <a16:creationId xmlns:a16="http://schemas.microsoft.com/office/drawing/2014/main" id="{0F18524C-A8C7-4D98-956B-BB8EB56A3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8" name="WordArt 59">
          <a:extLst>
            <a:ext uri="{FF2B5EF4-FFF2-40B4-BE49-F238E27FC236}">
              <a16:creationId xmlns:a16="http://schemas.microsoft.com/office/drawing/2014/main" id="{680E8952-A8A5-4583-830B-F5648B058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EA044578-8B0F-402D-BFF2-C04B901FE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3B48ACB3-989B-4CA9-8CC5-446BFFA1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7E281F78-9224-42FB-899A-3F2787C4B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2304E9D1-6941-43E9-95A8-D3BB403B0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3" name="WordArt 52">
          <a:extLst>
            <a:ext uri="{FF2B5EF4-FFF2-40B4-BE49-F238E27FC236}">
              <a16:creationId xmlns:a16="http://schemas.microsoft.com/office/drawing/2014/main" id="{DDBAED88-3E39-4786-B366-9EF0C859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4" name="WordArt 53">
          <a:extLst>
            <a:ext uri="{FF2B5EF4-FFF2-40B4-BE49-F238E27FC236}">
              <a16:creationId xmlns:a16="http://schemas.microsoft.com/office/drawing/2014/main" id="{96E5B7FF-182E-44E2-8F9A-1DCD38225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5" name="WordArt 60">
          <a:extLst>
            <a:ext uri="{FF2B5EF4-FFF2-40B4-BE49-F238E27FC236}">
              <a16:creationId xmlns:a16="http://schemas.microsoft.com/office/drawing/2014/main" id="{04192ABD-2B11-4848-A9AD-9E056318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6" name="WordArt 61">
          <a:extLst>
            <a:ext uri="{FF2B5EF4-FFF2-40B4-BE49-F238E27FC236}">
              <a16:creationId xmlns:a16="http://schemas.microsoft.com/office/drawing/2014/main" id="{B3431D6E-2F84-47D2-BD59-88B381360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7" name="WordArt 63">
          <a:extLst>
            <a:ext uri="{FF2B5EF4-FFF2-40B4-BE49-F238E27FC236}">
              <a16:creationId xmlns:a16="http://schemas.microsoft.com/office/drawing/2014/main" id="{66958CCC-A9AB-4FAD-9F75-A92142E5A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8" name="WordArt 66">
          <a:extLst>
            <a:ext uri="{FF2B5EF4-FFF2-40B4-BE49-F238E27FC236}">
              <a16:creationId xmlns:a16="http://schemas.microsoft.com/office/drawing/2014/main" id="{97AF5509-8D76-46FB-82B2-1C8D1669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9" name="WordArt 52">
          <a:extLst>
            <a:ext uri="{FF2B5EF4-FFF2-40B4-BE49-F238E27FC236}">
              <a16:creationId xmlns:a16="http://schemas.microsoft.com/office/drawing/2014/main" id="{DDCE5F10-5B0E-4AE6-A066-02B98789D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0" name="WordArt 53">
          <a:extLst>
            <a:ext uri="{FF2B5EF4-FFF2-40B4-BE49-F238E27FC236}">
              <a16:creationId xmlns:a16="http://schemas.microsoft.com/office/drawing/2014/main" id="{7C38E616-032F-44F7-8B53-06D5FC12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1" name="WordArt 60">
          <a:extLst>
            <a:ext uri="{FF2B5EF4-FFF2-40B4-BE49-F238E27FC236}">
              <a16:creationId xmlns:a16="http://schemas.microsoft.com/office/drawing/2014/main" id="{7E653F4A-7C10-49E5-B3F1-28216332D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2" name="WordArt 61">
          <a:extLst>
            <a:ext uri="{FF2B5EF4-FFF2-40B4-BE49-F238E27FC236}">
              <a16:creationId xmlns:a16="http://schemas.microsoft.com/office/drawing/2014/main" id="{C93D87FD-171E-4899-8E40-5D1131BA0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3" name="WordArt 63">
          <a:extLst>
            <a:ext uri="{FF2B5EF4-FFF2-40B4-BE49-F238E27FC236}">
              <a16:creationId xmlns:a16="http://schemas.microsoft.com/office/drawing/2014/main" id="{3F7E15D7-4990-43C1-BC0F-86EF61932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4" name="WordArt 66">
          <a:extLst>
            <a:ext uri="{FF2B5EF4-FFF2-40B4-BE49-F238E27FC236}">
              <a16:creationId xmlns:a16="http://schemas.microsoft.com/office/drawing/2014/main" id="{D35DA510-A743-46B6-A1A7-0EF0A540B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5" name="WordArt 52">
          <a:extLst>
            <a:ext uri="{FF2B5EF4-FFF2-40B4-BE49-F238E27FC236}">
              <a16:creationId xmlns:a16="http://schemas.microsoft.com/office/drawing/2014/main" id="{770F7EF2-2EE4-4CDC-B6D5-8E9DB14A9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6" name="WordArt 53">
          <a:extLst>
            <a:ext uri="{FF2B5EF4-FFF2-40B4-BE49-F238E27FC236}">
              <a16:creationId xmlns:a16="http://schemas.microsoft.com/office/drawing/2014/main" id="{BB5E0CF9-78E6-4C2F-9A68-9AC823CC0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7" name="WordArt 60">
          <a:extLst>
            <a:ext uri="{FF2B5EF4-FFF2-40B4-BE49-F238E27FC236}">
              <a16:creationId xmlns:a16="http://schemas.microsoft.com/office/drawing/2014/main" id="{173B63EB-899E-4C59-8F92-0677D2E17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8" name="WordArt 61">
          <a:extLst>
            <a:ext uri="{FF2B5EF4-FFF2-40B4-BE49-F238E27FC236}">
              <a16:creationId xmlns:a16="http://schemas.microsoft.com/office/drawing/2014/main" id="{185DC28C-2E55-4D51-9D6E-28871F525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9" name="WordArt 63">
          <a:extLst>
            <a:ext uri="{FF2B5EF4-FFF2-40B4-BE49-F238E27FC236}">
              <a16:creationId xmlns:a16="http://schemas.microsoft.com/office/drawing/2014/main" id="{027F77EE-F94C-4E4D-9B6C-1A0EDFF0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0" name="WordArt 66">
          <a:extLst>
            <a:ext uri="{FF2B5EF4-FFF2-40B4-BE49-F238E27FC236}">
              <a16:creationId xmlns:a16="http://schemas.microsoft.com/office/drawing/2014/main" id="{8A0407A3-5E39-4171-81D9-17342F97C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1" name="WordArt 52">
          <a:extLst>
            <a:ext uri="{FF2B5EF4-FFF2-40B4-BE49-F238E27FC236}">
              <a16:creationId xmlns:a16="http://schemas.microsoft.com/office/drawing/2014/main" id="{B8CABE88-432C-4197-8A5F-78E326034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2" name="WordArt 53">
          <a:extLst>
            <a:ext uri="{FF2B5EF4-FFF2-40B4-BE49-F238E27FC236}">
              <a16:creationId xmlns:a16="http://schemas.microsoft.com/office/drawing/2014/main" id="{7678F783-DF5A-47AD-AC23-9247737323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3" name="WordArt 60">
          <a:extLst>
            <a:ext uri="{FF2B5EF4-FFF2-40B4-BE49-F238E27FC236}">
              <a16:creationId xmlns:a16="http://schemas.microsoft.com/office/drawing/2014/main" id="{A879125C-2CB2-488D-A5FD-37E47189D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4" name="WordArt 61">
          <a:extLst>
            <a:ext uri="{FF2B5EF4-FFF2-40B4-BE49-F238E27FC236}">
              <a16:creationId xmlns:a16="http://schemas.microsoft.com/office/drawing/2014/main" id="{41F854CB-29B0-4D97-A6F6-8CE646FC1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5" name="WordArt 63">
          <a:extLst>
            <a:ext uri="{FF2B5EF4-FFF2-40B4-BE49-F238E27FC236}">
              <a16:creationId xmlns:a16="http://schemas.microsoft.com/office/drawing/2014/main" id="{1695A414-CAE3-4F49-ABE6-EFE29000E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6" name="WordArt 66">
          <a:extLst>
            <a:ext uri="{FF2B5EF4-FFF2-40B4-BE49-F238E27FC236}">
              <a16:creationId xmlns:a16="http://schemas.microsoft.com/office/drawing/2014/main" id="{CF0CFCB5-DABD-4F97-8A99-E8CDA93EB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7" name="WordArt 52">
          <a:extLst>
            <a:ext uri="{FF2B5EF4-FFF2-40B4-BE49-F238E27FC236}">
              <a16:creationId xmlns:a16="http://schemas.microsoft.com/office/drawing/2014/main" id="{4D6E3C24-6AF4-41A8-BAC4-E73D49233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8" name="WordArt 53">
          <a:extLst>
            <a:ext uri="{FF2B5EF4-FFF2-40B4-BE49-F238E27FC236}">
              <a16:creationId xmlns:a16="http://schemas.microsoft.com/office/drawing/2014/main" id="{A18D918F-AAAC-4676-9E72-94B6078AB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9" name="WordArt 60">
          <a:extLst>
            <a:ext uri="{FF2B5EF4-FFF2-40B4-BE49-F238E27FC236}">
              <a16:creationId xmlns:a16="http://schemas.microsoft.com/office/drawing/2014/main" id="{928F57D6-E06E-4CCC-9451-29B529D51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0" name="WordArt 61">
          <a:extLst>
            <a:ext uri="{FF2B5EF4-FFF2-40B4-BE49-F238E27FC236}">
              <a16:creationId xmlns:a16="http://schemas.microsoft.com/office/drawing/2014/main" id="{5EBF7F8A-D0F1-412D-A656-D21394C9A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11" name="WordArt 63">
          <a:extLst>
            <a:ext uri="{FF2B5EF4-FFF2-40B4-BE49-F238E27FC236}">
              <a16:creationId xmlns:a16="http://schemas.microsoft.com/office/drawing/2014/main" id="{12B6ADF1-705A-4FFD-8721-546C4163B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12" name="WordArt 66">
          <a:extLst>
            <a:ext uri="{FF2B5EF4-FFF2-40B4-BE49-F238E27FC236}">
              <a16:creationId xmlns:a16="http://schemas.microsoft.com/office/drawing/2014/main" id="{131AF8A9-7FE0-4D7B-8D37-8201050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3" name="WordArt 52">
          <a:extLst>
            <a:ext uri="{FF2B5EF4-FFF2-40B4-BE49-F238E27FC236}">
              <a16:creationId xmlns:a16="http://schemas.microsoft.com/office/drawing/2014/main" id="{33371944-78D4-4F07-8DC5-EB4446F0F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4" name="WordArt 53">
          <a:extLst>
            <a:ext uri="{FF2B5EF4-FFF2-40B4-BE49-F238E27FC236}">
              <a16:creationId xmlns:a16="http://schemas.microsoft.com/office/drawing/2014/main" id="{A8622183-DE01-45B7-9393-A4395DFC2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5" name="WordArt 60">
          <a:extLst>
            <a:ext uri="{FF2B5EF4-FFF2-40B4-BE49-F238E27FC236}">
              <a16:creationId xmlns:a16="http://schemas.microsoft.com/office/drawing/2014/main" id="{8D66372F-AAD6-48F4-8472-DCF73C17E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6" name="WordArt 61">
          <a:extLst>
            <a:ext uri="{FF2B5EF4-FFF2-40B4-BE49-F238E27FC236}">
              <a16:creationId xmlns:a16="http://schemas.microsoft.com/office/drawing/2014/main" id="{BAC89A3F-03B1-4FEC-9743-B58D420DB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7" name="WordArt 63">
          <a:extLst>
            <a:ext uri="{FF2B5EF4-FFF2-40B4-BE49-F238E27FC236}">
              <a16:creationId xmlns:a16="http://schemas.microsoft.com/office/drawing/2014/main" id="{638616E1-8B84-4C3B-9BA6-CE8AAB588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8" name="WordArt 66">
          <a:extLst>
            <a:ext uri="{FF2B5EF4-FFF2-40B4-BE49-F238E27FC236}">
              <a16:creationId xmlns:a16="http://schemas.microsoft.com/office/drawing/2014/main" id="{09515AFF-DA6E-4D5F-806F-B667BA14A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9" name="WordArt 52">
          <a:extLst>
            <a:ext uri="{FF2B5EF4-FFF2-40B4-BE49-F238E27FC236}">
              <a16:creationId xmlns:a16="http://schemas.microsoft.com/office/drawing/2014/main" id="{95E5AC38-D23C-41B5-A7BB-CCB46958E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0" name="WordArt 53">
          <a:extLst>
            <a:ext uri="{FF2B5EF4-FFF2-40B4-BE49-F238E27FC236}">
              <a16:creationId xmlns:a16="http://schemas.microsoft.com/office/drawing/2014/main" id="{CA13E1BD-C8ED-470A-A607-292F8C0B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1" name="WordArt 60">
          <a:extLst>
            <a:ext uri="{FF2B5EF4-FFF2-40B4-BE49-F238E27FC236}">
              <a16:creationId xmlns:a16="http://schemas.microsoft.com/office/drawing/2014/main" id="{4A49FBCB-F2AA-4621-8695-4B4CF7C32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2" name="WordArt 61">
          <a:extLst>
            <a:ext uri="{FF2B5EF4-FFF2-40B4-BE49-F238E27FC236}">
              <a16:creationId xmlns:a16="http://schemas.microsoft.com/office/drawing/2014/main" id="{3C7C8541-475E-4A50-B017-93B0BBBD2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3" name="WordArt 63">
          <a:extLst>
            <a:ext uri="{FF2B5EF4-FFF2-40B4-BE49-F238E27FC236}">
              <a16:creationId xmlns:a16="http://schemas.microsoft.com/office/drawing/2014/main" id="{59305637-FE8A-4900-BF3B-68D3C827C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4" name="WordArt 66">
          <a:extLst>
            <a:ext uri="{FF2B5EF4-FFF2-40B4-BE49-F238E27FC236}">
              <a16:creationId xmlns:a16="http://schemas.microsoft.com/office/drawing/2014/main" id="{C0181696-F2E6-4D8B-998E-C597852BA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5" name="WordArt 52">
          <a:extLst>
            <a:ext uri="{FF2B5EF4-FFF2-40B4-BE49-F238E27FC236}">
              <a16:creationId xmlns:a16="http://schemas.microsoft.com/office/drawing/2014/main" id="{19C9DB9B-0177-4CDC-A4CC-39759D1A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6" name="WordArt 53">
          <a:extLst>
            <a:ext uri="{FF2B5EF4-FFF2-40B4-BE49-F238E27FC236}">
              <a16:creationId xmlns:a16="http://schemas.microsoft.com/office/drawing/2014/main" id="{18F3BC7D-018B-47DB-B8B7-76A0E0532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7" name="WordArt 60">
          <a:extLst>
            <a:ext uri="{FF2B5EF4-FFF2-40B4-BE49-F238E27FC236}">
              <a16:creationId xmlns:a16="http://schemas.microsoft.com/office/drawing/2014/main" id="{FD3B96B0-FDC5-47A1-841A-8501C0A6C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8" name="WordArt 61">
          <a:extLst>
            <a:ext uri="{FF2B5EF4-FFF2-40B4-BE49-F238E27FC236}">
              <a16:creationId xmlns:a16="http://schemas.microsoft.com/office/drawing/2014/main" id="{74662B2E-EFEF-4534-97BD-718AC19E2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9" name="WordArt 63">
          <a:extLst>
            <a:ext uri="{FF2B5EF4-FFF2-40B4-BE49-F238E27FC236}">
              <a16:creationId xmlns:a16="http://schemas.microsoft.com/office/drawing/2014/main" id="{3BD5893D-E514-44AC-BAF7-5C554679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30" name="WordArt 66">
          <a:extLst>
            <a:ext uri="{FF2B5EF4-FFF2-40B4-BE49-F238E27FC236}">
              <a16:creationId xmlns:a16="http://schemas.microsoft.com/office/drawing/2014/main" id="{D301CB32-DECE-4DB5-9305-9B938BDB0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447675</xdr:colOff>
      <xdr:row>16</xdr:row>
      <xdr:rowOff>59336</xdr:rowOff>
    </xdr:from>
    <xdr:to>
      <xdr:col>6</xdr:col>
      <xdr:colOff>438150</xdr:colOff>
      <xdr:row>22</xdr:row>
      <xdr:rowOff>28449</xdr:rowOff>
    </xdr:to>
    <xdr:sp macro="" textlink="">
      <xdr:nvSpPr>
        <xdr:cNvPr id="132" name="AutoShape 11">
          <a:extLst>
            <a:ext uri="{FF2B5EF4-FFF2-40B4-BE49-F238E27FC236}">
              <a16:creationId xmlns:a16="http://schemas.microsoft.com/office/drawing/2014/main" id="{C6B22456-B7B9-4120-BBF7-5A3121BF210D}"/>
            </a:ext>
          </a:extLst>
        </xdr:cNvPr>
        <xdr:cNvSpPr>
          <a:spLocks noChangeArrowheads="1"/>
        </xdr:cNvSpPr>
      </xdr:nvSpPr>
      <xdr:spPr bwMode="auto">
        <a:xfrm>
          <a:off x="2004449" y="3582562"/>
          <a:ext cx="1987653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823574</xdr:colOff>
      <xdr:row>3</xdr:row>
      <xdr:rowOff>238126</xdr:rowOff>
    </xdr:from>
    <xdr:to>
      <xdr:col>2</xdr:col>
      <xdr:colOff>826296</xdr:colOff>
      <xdr:row>6</xdr:row>
      <xdr:rowOff>156483</xdr:rowOff>
    </xdr:to>
    <xdr:sp macro="" textlink="">
      <xdr:nvSpPr>
        <xdr:cNvPr id="133" name="Line 33">
          <a:extLst>
            <a:ext uri="{FF2B5EF4-FFF2-40B4-BE49-F238E27FC236}">
              <a16:creationId xmlns:a16="http://schemas.microsoft.com/office/drawing/2014/main" id="{8DCEB2A3-2A84-47C8-851B-80CB2D589BEA}"/>
            </a:ext>
          </a:extLst>
        </xdr:cNvPr>
        <xdr:cNvSpPr>
          <a:spLocks noChangeShapeType="1"/>
        </xdr:cNvSpPr>
      </xdr:nvSpPr>
      <xdr:spPr bwMode="auto">
        <a:xfrm flipH="1">
          <a:off x="1337924" y="1552576"/>
          <a:ext cx="2722" cy="66130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482375</xdr:colOff>
      <xdr:row>3</xdr:row>
      <xdr:rowOff>209550</xdr:rowOff>
    </xdr:from>
    <xdr:to>
      <xdr:col>7</xdr:col>
      <xdr:colOff>482375</xdr:colOff>
      <xdr:row>6</xdr:row>
      <xdr:rowOff>147637</xdr:rowOff>
    </xdr:to>
    <xdr:sp macro="" textlink="">
      <xdr:nvSpPr>
        <xdr:cNvPr id="134" name="Line 34">
          <a:extLst>
            <a:ext uri="{FF2B5EF4-FFF2-40B4-BE49-F238E27FC236}">
              <a16:creationId xmlns:a16="http://schemas.microsoft.com/office/drawing/2014/main" id="{982A167F-C112-4C18-9EB1-B0DD7CD57CE6}"/>
            </a:ext>
          </a:extLst>
        </xdr:cNvPr>
        <xdr:cNvSpPr>
          <a:spLocks noChangeShapeType="1"/>
        </xdr:cNvSpPr>
      </xdr:nvSpPr>
      <xdr:spPr bwMode="auto">
        <a:xfrm>
          <a:off x="4701950" y="1524000"/>
          <a:ext cx="0" cy="6810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6</xdr:row>
      <xdr:rowOff>142873</xdr:rowOff>
    </xdr:from>
    <xdr:to>
      <xdr:col>7</xdr:col>
      <xdr:colOff>484074</xdr:colOff>
      <xdr:row>6</xdr:row>
      <xdr:rowOff>152398</xdr:rowOff>
    </xdr:to>
    <xdr:sp macro="" textlink="">
      <xdr:nvSpPr>
        <xdr:cNvPr id="135" name="Line 35">
          <a:extLst>
            <a:ext uri="{FF2B5EF4-FFF2-40B4-BE49-F238E27FC236}">
              <a16:creationId xmlns:a16="http://schemas.microsoft.com/office/drawing/2014/main" id="{AE566005-3A31-46E8-99E1-5FCEF4E6C196}"/>
            </a:ext>
          </a:extLst>
        </xdr:cNvPr>
        <xdr:cNvSpPr>
          <a:spLocks noChangeShapeType="1"/>
        </xdr:cNvSpPr>
      </xdr:nvSpPr>
      <xdr:spPr bwMode="auto">
        <a:xfrm flipH="1" flipV="1">
          <a:off x="1333500" y="2200273"/>
          <a:ext cx="337014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4</xdr:col>
      <xdr:colOff>0</xdr:colOff>
      <xdr:row>4</xdr:row>
      <xdr:rowOff>166008</xdr:rowOff>
    </xdr:from>
    <xdr:to>
      <xdr:col>6</xdr:col>
      <xdr:colOff>118039</xdr:colOff>
      <xdr:row>8</xdr:row>
      <xdr:rowOff>141854</xdr:rowOff>
    </xdr:to>
    <xdr:sp macro="" textlink="">
      <xdr:nvSpPr>
        <xdr:cNvPr id="136" name="AutoShape 12">
          <a:extLst>
            <a:ext uri="{FF2B5EF4-FFF2-40B4-BE49-F238E27FC236}">
              <a16:creationId xmlns:a16="http://schemas.microsoft.com/office/drawing/2014/main" id="{FBABEAA0-F067-4848-9124-AEFEE9FD5020}"/>
            </a:ext>
          </a:extLst>
        </xdr:cNvPr>
        <xdr:cNvSpPr>
          <a:spLocks noChangeArrowheads="1"/>
        </xdr:cNvSpPr>
      </xdr:nvSpPr>
      <xdr:spPr bwMode="auto">
        <a:xfrm rot="10800000">
          <a:off x="2556100" y="184240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12</xdr:col>
      <xdr:colOff>1914525</xdr:colOff>
      <xdr:row>16</xdr:row>
      <xdr:rowOff>69578</xdr:rowOff>
    </xdr:from>
    <xdr:to>
      <xdr:col>14</xdr:col>
      <xdr:colOff>1295400</xdr:colOff>
      <xdr:row>22</xdr:row>
      <xdr:rowOff>38691</xdr:rowOff>
    </xdr:to>
    <xdr:sp macro="" textlink="">
      <xdr:nvSpPr>
        <xdr:cNvPr id="147" name="AutoShape 11">
          <a:extLst>
            <a:ext uri="{FF2B5EF4-FFF2-40B4-BE49-F238E27FC236}">
              <a16:creationId xmlns:a16="http://schemas.microsoft.com/office/drawing/2014/main" id="{69397800-FCAD-48E9-AB40-86F88EBEC9C4}"/>
            </a:ext>
          </a:extLst>
        </xdr:cNvPr>
        <xdr:cNvSpPr>
          <a:spLocks noChangeArrowheads="1"/>
        </xdr:cNvSpPr>
      </xdr:nvSpPr>
      <xdr:spPr bwMode="auto">
        <a:xfrm>
          <a:off x="8879041" y="3592804"/>
          <a:ext cx="1726278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1252199</xdr:colOff>
      <xdr:row>3</xdr:row>
      <xdr:rowOff>76201</xdr:rowOff>
    </xdr:from>
    <xdr:to>
      <xdr:col>12</xdr:col>
      <xdr:colOff>1254921</xdr:colOff>
      <xdr:row>6</xdr:row>
      <xdr:rowOff>156483</xdr:rowOff>
    </xdr:to>
    <xdr:sp macro="" textlink="">
      <xdr:nvSpPr>
        <xdr:cNvPr id="148" name="Line 33">
          <a:extLst>
            <a:ext uri="{FF2B5EF4-FFF2-40B4-BE49-F238E27FC236}">
              <a16:creationId xmlns:a16="http://schemas.microsoft.com/office/drawing/2014/main" id="{E1A55866-89C5-4A8F-BE54-02BABA14688F}"/>
            </a:ext>
          </a:extLst>
        </xdr:cNvPr>
        <xdr:cNvSpPr>
          <a:spLocks noChangeShapeType="1"/>
        </xdr:cNvSpPr>
      </xdr:nvSpPr>
      <xdr:spPr bwMode="auto">
        <a:xfrm flipH="1">
          <a:off x="8214974" y="1390651"/>
          <a:ext cx="2722" cy="613682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1777775</xdr:colOff>
      <xdr:row>3</xdr:row>
      <xdr:rowOff>76200</xdr:rowOff>
    </xdr:from>
    <xdr:to>
      <xdr:col>14</xdr:col>
      <xdr:colOff>1777775</xdr:colOff>
      <xdr:row>6</xdr:row>
      <xdr:rowOff>147637</xdr:rowOff>
    </xdr:to>
    <xdr:sp macro="" textlink="">
      <xdr:nvSpPr>
        <xdr:cNvPr id="149" name="Line 34">
          <a:extLst>
            <a:ext uri="{FF2B5EF4-FFF2-40B4-BE49-F238E27FC236}">
              <a16:creationId xmlns:a16="http://schemas.microsoft.com/office/drawing/2014/main" id="{69609810-6A92-491B-AB36-01DED77E8288}"/>
            </a:ext>
          </a:extLst>
        </xdr:cNvPr>
        <xdr:cNvSpPr>
          <a:spLocks noChangeShapeType="1"/>
        </xdr:cNvSpPr>
      </xdr:nvSpPr>
      <xdr:spPr bwMode="auto">
        <a:xfrm>
          <a:off x="11093225" y="1390650"/>
          <a:ext cx="0" cy="6048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1247775</xdr:colOff>
      <xdr:row>6</xdr:row>
      <xdr:rowOff>142873</xdr:rowOff>
    </xdr:from>
    <xdr:to>
      <xdr:col>14</xdr:col>
      <xdr:colOff>1779474</xdr:colOff>
      <xdr:row>6</xdr:row>
      <xdr:rowOff>152398</xdr:rowOff>
    </xdr:to>
    <xdr:sp macro="" textlink="">
      <xdr:nvSpPr>
        <xdr:cNvPr id="150" name="Line 35">
          <a:extLst>
            <a:ext uri="{FF2B5EF4-FFF2-40B4-BE49-F238E27FC236}">
              <a16:creationId xmlns:a16="http://schemas.microsoft.com/office/drawing/2014/main" id="{FEFD8B65-939C-43BC-B36E-C857EB50D425}"/>
            </a:ext>
          </a:extLst>
        </xdr:cNvPr>
        <xdr:cNvSpPr>
          <a:spLocks noChangeShapeType="1"/>
        </xdr:cNvSpPr>
      </xdr:nvSpPr>
      <xdr:spPr bwMode="auto">
        <a:xfrm flipH="1" flipV="1">
          <a:off x="8210550" y="1990723"/>
          <a:ext cx="2884374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13</xdr:col>
      <xdr:colOff>232000</xdr:colOff>
      <xdr:row>4</xdr:row>
      <xdr:rowOff>166008</xdr:rowOff>
    </xdr:from>
    <xdr:to>
      <xdr:col>14</xdr:col>
      <xdr:colOff>975289</xdr:colOff>
      <xdr:row>8</xdr:row>
      <xdr:rowOff>141854</xdr:rowOff>
    </xdr:to>
    <xdr:sp macro="" textlink="">
      <xdr:nvSpPr>
        <xdr:cNvPr id="151" name="AutoShape 12">
          <a:extLst>
            <a:ext uri="{FF2B5EF4-FFF2-40B4-BE49-F238E27FC236}">
              <a16:creationId xmlns:a16="http://schemas.microsoft.com/office/drawing/2014/main" id="{D118B8CC-6693-49F0-B6EA-2A77390D03C0}"/>
            </a:ext>
          </a:extLst>
        </xdr:cNvPr>
        <xdr:cNvSpPr>
          <a:spLocks noChangeArrowheads="1"/>
        </xdr:cNvSpPr>
      </xdr:nvSpPr>
      <xdr:spPr bwMode="auto">
        <a:xfrm rot="10800000">
          <a:off x="9175975" y="163285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2" name="WordArt 52">
          <a:extLst>
            <a:ext uri="{FF2B5EF4-FFF2-40B4-BE49-F238E27FC236}">
              <a16:creationId xmlns:a16="http://schemas.microsoft.com/office/drawing/2014/main" id="{005B9A78-6DCC-431A-B65C-17D14391D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3" name="WordArt 53">
          <a:extLst>
            <a:ext uri="{FF2B5EF4-FFF2-40B4-BE49-F238E27FC236}">
              <a16:creationId xmlns:a16="http://schemas.microsoft.com/office/drawing/2014/main" id="{8C5B91F3-CD28-4025-A0EB-DAD9A0AC9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54" name="WordArt 60">
          <a:extLst>
            <a:ext uri="{FF2B5EF4-FFF2-40B4-BE49-F238E27FC236}">
              <a16:creationId xmlns:a16="http://schemas.microsoft.com/office/drawing/2014/main" id="{59CA8058-DD4F-4A18-91CC-D2D97E2CA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5" name="WordArt 61">
          <a:extLst>
            <a:ext uri="{FF2B5EF4-FFF2-40B4-BE49-F238E27FC236}">
              <a16:creationId xmlns:a16="http://schemas.microsoft.com/office/drawing/2014/main" id="{7482183C-8D83-418B-858F-5D41B9AD7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6" name="WordArt 63">
          <a:extLst>
            <a:ext uri="{FF2B5EF4-FFF2-40B4-BE49-F238E27FC236}">
              <a16:creationId xmlns:a16="http://schemas.microsoft.com/office/drawing/2014/main" id="{D91CA3BD-AEB4-4ADD-8FA5-E81AC5E69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57" name="WordArt 66">
          <a:extLst>
            <a:ext uri="{FF2B5EF4-FFF2-40B4-BE49-F238E27FC236}">
              <a16:creationId xmlns:a16="http://schemas.microsoft.com/office/drawing/2014/main" id="{DA70B66E-EBB9-4B02-BFB8-E0F83C6F3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8" name="WordArt 52">
          <a:extLst>
            <a:ext uri="{FF2B5EF4-FFF2-40B4-BE49-F238E27FC236}">
              <a16:creationId xmlns:a16="http://schemas.microsoft.com/office/drawing/2014/main" id="{A6CA9D12-3275-4332-9AA6-4F7B71EA9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9" name="WordArt 53">
          <a:extLst>
            <a:ext uri="{FF2B5EF4-FFF2-40B4-BE49-F238E27FC236}">
              <a16:creationId xmlns:a16="http://schemas.microsoft.com/office/drawing/2014/main" id="{245A8430-A973-4705-A8EA-49713BE94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160" name="WordArt 56">
          <a:extLst>
            <a:ext uri="{FF2B5EF4-FFF2-40B4-BE49-F238E27FC236}">
              <a16:creationId xmlns:a16="http://schemas.microsoft.com/office/drawing/2014/main" id="{183B2A17-59D0-4F04-9ABB-5A5DA972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161" name="WordArt 59">
          <a:extLst>
            <a:ext uri="{FF2B5EF4-FFF2-40B4-BE49-F238E27FC236}">
              <a16:creationId xmlns:a16="http://schemas.microsoft.com/office/drawing/2014/main" id="{341ABC1E-459B-4AA6-B52E-F0B4B408E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2" name="WordArt 60">
          <a:extLst>
            <a:ext uri="{FF2B5EF4-FFF2-40B4-BE49-F238E27FC236}">
              <a16:creationId xmlns:a16="http://schemas.microsoft.com/office/drawing/2014/main" id="{200F1D9C-D882-45E7-B0E3-1CCE4BC16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3" name="WordArt 61">
          <a:extLst>
            <a:ext uri="{FF2B5EF4-FFF2-40B4-BE49-F238E27FC236}">
              <a16:creationId xmlns:a16="http://schemas.microsoft.com/office/drawing/2014/main" id="{56EDFB78-21F9-4A44-B220-660DF705B6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64" name="WordArt 63">
          <a:extLst>
            <a:ext uri="{FF2B5EF4-FFF2-40B4-BE49-F238E27FC236}">
              <a16:creationId xmlns:a16="http://schemas.microsoft.com/office/drawing/2014/main" id="{FF6A24F1-3983-491B-81BD-1E442FDF7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5" name="WordArt 66">
          <a:extLst>
            <a:ext uri="{FF2B5EF4-FFF2-40B4-BE49-F238E27FC236}">
              <a16:creationId xmlns:a16="http://schemas.microsoft.com/office/drawing/2014/main" id="{10C7BDEB-F860-46F3-AE75-C3F994499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66" name="WordArt 52">
          <a:extLst>
            <a:ext uri="{FF2B5EF4-FFF2-40B4-BE49-F238E27FC236}">
              <a16:creationId xmlns:a16="http://schemas.microsoft.com/office/drawing/2014/main" id="{CE375D41-FB65-419A-910B-E520B1632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7" name="WordArt 53">
          <a:extLst>
            <a:ext uri="{FF2B5EF4-FFF2-40B4-BE49-F238E27FC236}">
              <a16:creationId xmlns:a16="http://schemas.microsoft.com/office/drawing/2014/main" id="{F85E218A-2AB6-4912-86DD-4E19C96B84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8" name="WordArt 60">
          <a:extLst>
            <a:ext uri="{FF2B5EF4-FFF2-40B4-BE49-F238E27FC236}">
              <a16:creationId xmlns:a16="http://schemas.microsoft.com/office/drawing/2014/main" id="{692312E5-9FCF-4652-9A7C-1EF71F9E7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9" name="WordArt 61">
          <a:extLst>
            <a:ext uri="{FF2B5EF4-FFF2-40B4-BE49-F238E27FC236}">
              <a16:creationId xmlns:a16="http://schemas.microsoft.com/office/drawing/2014/main" id="{26D430D6-81B0-4EED-88B5-830422829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0" name="WordArt 63">
          <a:extLst>
            <a:ext uri="{FF2B5EF4-FFF2-40B4-BE49-F238E27FC236}">
              <a16:creationId xmlns:a16="http://schemas.microsoft.com/office/drawing/2014/main" id="{9514DD30-7033-4B4B-BCFC-0CCBA807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1" name="WordArt 66">
          <a:extLst>
            <a:ext uri="{FF2B5EF4-FFF2-40B4-BE49-F238E27FC236}">
              <a16:creationId xmlns:a16="http://schemas.microsoft.com/office/drawing/2014/main" id="{C599F7F8-DF9F-48E8-81AE-129D38DDD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2" name="WordArt 52">
          <a:extLst>
            <a:ext uri="{FF2B5EF4-FFF2-40B4-BE49-F238E27FC236}">
              <a16:creationId xmlns:a16="http://schemas.microsoft.com/office/drawing/2014/main" id="{0AB6E76F-B6B5-481F-A8D6-1ABD9E90E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3" name="WordArt 53">
          <a:extLst>
            <a:ext uri="{FF2B5EF4-FFF2-40B4-BE49-F238E27FC236}">
              <a16:creationId xmlns:a16="http://schemas.microsoft.com/office/drawing/2014/main" id="{3B62BAD3-0FC0-43C8-B9D3-B4062BAE8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4" name="WordArt 60">
          <a:extLst>
            <a:ext uri="{FF2B5EF4-FFF2-40B4-BE49-F238E27FC236}">
              <a16:creationId xmlns:a16="http://schemas.microsoft.com/office/drawing/2014/main" id="{43CD62A3-0879-478E-9FF4-9FEA162FA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5" name="WordArt 61">
          <a:extLst>
            <a:ext uri="{FF2B5EF4-FFF2-40B4-BE49-F238E27FC236}">
              <a16:creationId xmlns:a16="http://schemas.microsoft.com/office/drawing/2014/main" id="{9F346A80-6ED7-43E1-9532-FBEEDD5DA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6" name="WordArt 63">
          <a:extLst>
            <a:ext uri="{FF2B5EF4-FFF2-40B4-BE49-F238E27FC236}">
              <a16:creationId xmlns:a16="http://schemas.microsoft.com/office/drawing/2014/main" id="{3E526926-4E07-4130-A02B-BA30562E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7" name="WordArt 66">
          <a:extLst>
            <a:ext uri="{FF2B5EF4-FFF2-40B4-BE49-F238E27FC236}">
              <a16:creationId xmlns:a16="http://schemas.microsoft.com/office/drawing/2014/main" id="{2CA5A09F-97B1-43F0-9AF8-8E2A0B4C8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8" name="WordArt 52">
          <a:extLst>
            <a:ext uri="{FF2B5EF4-FFF2-40B4-BE49-F238E27FC236}">
              <a16:creationId xmlns:a16="http://schemas.microsoft.com/office/drawing/2014/main" id="{AC7F8829-1C1A-4BB6-BA34-A0DE4F261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9" name="WordArt 53">
          <a:extLst>
            <a:ext uri="{FF2B5EF4-FFF2-40B4-BE49-F238E27FC236}">
              <a16:creationId xmlns:a16="http://schemas.microsoft.com/office/drawing/2014/main" id="{D84B51E7-2F33-4524-AB15-FF69E7C41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0" name="WordArt 60">
          <a:extLst>
            <a:ext uri="{FF2B5EF4-FFF2-40B4-BE49-F238E27FC236}">
              <a16:creationId xmlns:a16="http://schemas.microsoft.com/office/drawing/2014/main" id="{08B4EA47-7C4F-46E6-93CD-52357AC70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1" name="WordArt 61">
          <a:extLst>
            <a:ext uri="{FF2B5EF4-FFF2-40B4-BE49-F238E27FC236}">
              <a16:creationId xmlns:a16="http://schemas.microsoft.com/office/drawing/2014/main" id="{55C4B709-EA94-45DE-8AB2-A08E53A27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2" name="WordArt 63">
          <a:extLst>
            <a:ext uri="{FF2B5EF4-FFF2-40B4-BE49-F238E27FC236}">
              <a16:creationId xmlns:a16="http://schemas.microsoft.com/office/drawing/2014/main" id="{A2A0048E-3BD4-46C2-8A72-FE2A0E79B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3" name="WordArt 66">
          <a:extLst>
            <a:ext uri="{FF2B5EF4-FFF2-40B4-BE49-F238E27FC236}">
              <a16:creationId xmlns:a16="http://schemas.microsoft.com/office/drawing/2014/main" id="{F7BA78C7-F53F-4F15-AE71-31AC18A17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4" name="WordArt 52">
          <a:extLst>
            <a:ext uri="{FF2B5EF4-FFF2-40B4-BE49-F238E27FC236}">
              <a16:creationId xmlns:a16="http://schemas.microsoft.com/office/drawing/2014/main" id="{BC7C176F-53CB-4186-ACF6-5E2577942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5" name="WordArt 53">
          <a:extLst>
            <a:ext uri="{FF2B5EF4-FFF2-40B4-BE49-F238E27FC236}">
              <a16:creationId xmlns:a16="http://schemas.microsoft.com/office/drawing/2014/main" id="{21320085-23B9-4C23-AE54-3F08BA7D1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6" name="WordArt 60">
          <a:extLst>
            <a:ext uri="{FF2B5EF4-FFF2-40B4-BE49-F238E27FC236}">
              <a16:creationId xmlns:a16="http://schemas.microsoft.com/office/drawing/2014/main" id="{B18037EE-1DE6-4E39-8008-F75CA51D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7" name="WordArt 61">
          <a:extLst>
            <a:ext uri="{FF2B5EF4-FFF2-40B4-BE49-F238E27FC236}">
              <a16:creationId xmlns:a16="http://schemas.microsoft.com/office/drawing/2014/main" id="{78DB4620-331A-4C32-990B-509E32BFD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8" name="WordArt 63">
          <a:extLst>
            <a:ext uri="{FF2B5EF4-FFF2-40B4-BE49-F238E27FC236}">
              <a16:creationId xmlns:a16="http://schemas.microsoft.com/office/drawing/2014/main" id="{8CF5B982-D9CD-43B4-9677-9B5EC9DA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9" name="WordArt 66">
          <a:extLst>
            <a:ext uri="{FF2B5EF4-FFF2-40B4-BE49-F238E27FC236}">
              <a16:creationId xmlns:a16="http://schemas.microsoft.com/office/drawing/2014/main" id="{16C9E2ED-1F41-442F-BF25-9BB81AE96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0" name="WordArt 52">
          <a:extLst>
            <a:ext uri="{FF2B5EF4-FFF2-40B4-BE49-F238E27FC236}">
              <a16:creationId xmlns:a16="http://schemas.microsoft.com/office/drawing/2014/main" id="{19158294-95E0-4ADE-BF52-9B3279CF1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1" name="WordArt 53">
          <a:extLst>
            <a:ext uri="{FF2B5EF4-FFF2-40B4-BE49-F238E27FC236}">
              <a16:creationId xmlns:a16="http://schemas.microsoft.com/office/drawing/2014/main" id="{56BC8314-6A58-4A4B-A4C4-FB5DDB086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2" name="WordArt 60">
          <a:extLst>
            <a:ext uri="{FF2B5EF4-FFF2-40B4-BE49-F238E27FC236}">
              <a16:creationId xmlns:a16="http://schemas.microsoft.com/office/drawing/2014/main" id="{4FC884B0-584F-4426-BDB3-66AC00643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3" name="WordArt 61">
          <a:extLst>
            <a:ext uri="{FF2B5EF4-FFF2-40B4-BE49-F238E27FC236}">
              <a16:creationId xmlns:a16="http://schemas.microsoft.com/office/drawing/2014/main" id="{97C0B1B2-3F66-47D3-8A7B-6F5804969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4" name="WordArt 63">
          <a:extLst>
            <a:ext uri="{FF2B5EF4-FFF2-40B4-BE49-F238E27FC236}">
              <a16:creationId xmlns:a16="http://schemas.microsoft.com/office/drawing/2014/main" id="{7AD7B7FE-54D9-4FB1-8289-00F2B1065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5" name="WordArt 66">
          <a:extLst>
            <a:ext uri="{FF2B5EF4-FFF2-40B4-BE49-F238E27FC236}">
              <a16:creationId xmlns:a16="http://schemas.microsoft.com/office/drawing/2014/main" id="{BECB5AA1-27EC-45B0-BCE9-184DA40BA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96" name="WordArt 52">
          <a:extLst>
            <a:ext uri="{FF2B5EF4-FFF2-40B4-BE49-F238E27FC236}">
              <a16:creationId xmlns:a16="http://schemas.microsoft.com/office/drawing/2014/main" id="{9D656B91-9EAF-4B03-8224-1A692A58A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7" name="WordArt 53">
          <a:extLst>
            <a:ext uri="{FF2B5EF4-FFF2-40B4-BE49-F238E27FC236}">
              <a16:creationId xmlns:a16="http://schemas.microsoft.com/office/drawing/2014/main" id="{8625378D-8639-4C2B-88B4-29E5FD0AA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98" name="WordArt 60">
          <a:extLst>
            <a:ext uri="{FF2B5EF4-FFF2-40B4-BE49-F238E27FC236}">
              <a16:creationId xmlns:a16="http://schemas.microsoft.com/office/drawing/2014/main" id="{85DE7674-CDEF-44E3-86FC-7BE2EA812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9" name="WordArt 61">
          <a:extLst>
            <a:ext uri="{FF2B5EF4-FFF2-40B4-BE49-F238E27FC236}">
              <a16:creationId xmlns:a16="http://schemas.microsoft.com/office/drawing/2014/main" id="{BBADA37D-4CEB-4331-81F3-B8B9EA866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0" name="WordArt 63">
          <a:extLst>
            <a:ext uri="{FF2B5EF4-FFF2-40B4-BE49-F238E27FC236}">
              <a16:creationId xmlns:a16="http://schemas.microsoft.com/office/drawing/2014/main" id="{54ADD39A-C0E8-4FC3-9087-FFF6D66E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1" name="WordArt 66">
          <a:extLst>
            <a:ext uri="{FF2B5EF4-FFF2-40B4-BE49-F238E27FC236}">
              <a16:creationId xmlns:a16="http://schemas.microsoft.com/office/drawing/2014/main" id="{4FF4F21E-65B4-408D-8C60-0CA6DB42C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2" name="WordArt 52">
          <a:extLst>
            <a:ext uri="{FF2B5EF4-FFF2-40B4-BE49-F238E27FC236}">
              <a16:creationId xmlns:a16="http://schemas.microsoft.com/office/drawing/2014/main" id="{6663E604-D8B3-4860-AD02-79A0F0194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3" name="WordArt 53">
          <a:extLst>
            <a:ext uri="{FF2B5EF4-FFF2-40B4-BE49-F238E27FC236}">
              <a16:creationId xmlns:a16="http://schemas.microsoft.com/office/drawing/2014/main" id="{6C2302A8-F765-418A-9EB6-C5B77D888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4" name="WordArt 60">
          <a:extLst>
            <a:ext uri="{FF2B5EF4-FFF2-40B4-BE49-F238E27FC236}">
              <a16:creationId xmlns:a16="http://schemas.microsoft.com/office/drawing/2014/main" id="{200B480F-8496-429B-AC4F-B72F9CDCD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5" name="WordArt 61">
          <a:extLst>
            <a:ext uri="{FF2B5EF4-FFF2-40B4-BE49-F238E27FC236}">
              <a16:creationId xmlns:a16="http://schemas.microsoft.com/office/drawing/2014/main" id="{7F952889-514E-4CFF-A30D-A451F8F62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6" name="WordArt 63">
          <a:extLst>
            <a:ext uri="{FF2B5EF4-FFF2-40B4-BE49-F238E27FC236}">
              <a16:creationId xmlns:a16="http://schemas.microsoft.com/office/drawing/2014/main" id="{13780149-E633-4115-A6B7-F89C29AF6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7" name="WordArt 66">
          <a:extLst>
            <a:ext uri="{FF2B5EF4-FFF2-40B4-BE49-F238E27FC236}">
              <a16:creationId xmlns:a16="http://schemas.microsoft.com/office/drawing/2014/main" id="{7009B568-6ED3-446C-9541-A4EFD5BBC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8" name="WordArt 52">
          <a:extLst>
            <a:ext uri="{FF2B5EF4-FFF2-40B4-BE49-F238E27FC236}">
              <a16:creationId xmlns:a16="http://schemas.microsoft.com/office/drawing/2014/main" id="{BFC1659C-B47A-416C-A4E4-A78FE2BF0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9" name="WordArt 53">
          <a:extLst>
            <a:ext uri="{FF2B5EF4-FFF2-40B4-BE49-F238E27FC236}">
              <a16:creationId xmlns:a16="http://schemas.microsoft.com/office/drawing/2014/main" id="{A244B818-BDEF-4DFA-B99F-682200540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8BBCF2F5-AF17-4F76-A65F-973E4F94F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67E42C8E-F80F-4A90-8238-A44B523A8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3D5A1647-DE80-4F78-A664-8E25BCA4A4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E60D4BFA-12BE-4A24-996B-72B61CC8B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39BB7327-9665-42B2-9E58-2BC0FE551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DB25C1D7-8355-4B96-A513-0A6A15A1B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9A7B7041-410F-4E02-AF7F-820DA00DF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979C64D5-8331-443B-BD8B-C08EF85AC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71F88CAE-90C6-4E60-9888-66BA1CB99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C6D27906-E671-44C7-B4FC-D1D3F7FA9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69AAFF35-1481-4184-96D8-14AC4658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5409E58F-B6E5-4713-B5DE-0E69E83F6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22" name="WordArt 60">
          <a:extLst>
            <a:ext uri="{FF2B5EF4-FFF2-40B4-BE49-F238E27FC236}">
              <a16:creationId xmlns:a16="http://schemas.microsoft.com/office/drawing/2014/main" id="{F571AA9B-4E42-4567-88C9-851004469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3" name="WordArt 61">
          <a:extLst>
            <a:ext uri="{FF2B5EF4-FFF2-40B4-BE49-F238E27FC236}">
              <a16:creationId xmlns:a16="http://schemas.microsoft.com/office/drawing/2014/main" id="{308EADD5-9CB9-44BB-90AB-067E10210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4" name="WordArt 63">
          <a:extLst>
            <a:ext uri="{FF2B5EF4-FFF2-40B4-BE49-F238E27FC236}">
              <a16:creationId xmlns:a16="http://schemas.microsoft.com/office/drawing/2014/main" id="{5AD8AF1B-CB00-424E-A37A-F6E58CEEE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25" name="WordArt 66">
          <a:extLst>
            <a:ext uri="{FF2B5EF4-FFF2-40B4-BE49-F238E27FC236}">
              <a16:creationId xmlns:a16="http://schemas.microsoft.com/office/drawing/2014/main" id="{27D21BD7-CC9C-4EFC-93B9-3E8898B91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6" name="WordArt 52">
          <a:extLst>
            <a:ext uri="{FF2B5EF4-FFF2-40B4-BE49-F238E27FC236}">
              <a16:creationId xmlns:a16="http://schemas.microsoft.com/office/drawing/2014/main" id="{C801C7BD-AFA6-4AF4-9174-B001ACDE9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7" name="WordArt 53">
          <a:extLst>
            <a:ext uri="{FF2B5EF4-FFF2-40B4-BE49-F238E27FC236}">
              <a16:creationId xmlns:a16="http://schemas.microsoft.com/office/drawing/2014/main" id="{953D2D03-2814-4EBF-BCB5-B32B35B5E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228" name="WordArt 56">
          <a:extLst>
            <a:ext uri="{FF2B5EF4-FFF2-40B4-BE49-F238E27FC236}">
              <a16:creationId xmlns:a16="http://schemas.microsoft.com/office/drawing/2014/main" id="{B52CB23C-549E-4F4B-8BA4-DDCBE800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229" name="WordArt 59">
          <a:extLst>
            <a:ext uri="{FF2B5EF4-FFF2-40B4-BE49-F238E27FC236}">
              <a16:creationId xmlns:a16="http://schemas.microsoft.com/office/drawing/2014/main" id="{332D1012-D82A-476A-949E-AEFA0B50A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0" name="WordArt 60">
          <a:extLst>
            <a:ext uri="{FF2B5EF4-FFF2-40B4-BE49-F238E27FC236}">
              <a16:creationId xmlns:a16="http://schemas.microsoft.com/office/drawing/2014/main" id="{E363D233-3BF9-4059-B20B-A28F384A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1" name="WordArt 61">
          <a:extLst>
            <a:ext uri="{FF2B5EF4-FFF2-40B4-BE49-F238E27FC236}">
              <a16:creationId xmlns:a16="http://schemas.microsoft.com/office/drawing/2014/main" id="{EC80184F-D4EE-42EF-AF98-845EE32B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2" name="WordArt 63">
          <a:extLst>
            <a:ext uri="{FF2B5EF4-FFF2-40B4-BE49-F238E27FC236}">
              <a16:creationId xmlns:a16="http://schemas.microsoft.com/office/drawing/2014/main" id="{891C43AA-FB73-4C5D-BF43-3368C899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3" name="WordArt 66">
          <a:extLst>
            <a:ext uri="{FF2B5EF4-FFF2-40B4-BE49-F238E27FC236}">
              <a16:creationId xmlns:a16="http://schemas.microsoft.com/office/drawing/2014/main" id="{CBDE5780-E05D-4308-A69D-73EDA6BAF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4" name="WordArt 52">
          <a:extLst>
            <a:ext uri="{FF2B5EF4-FFF2-40B4-BE49-F238E27FC236}">
              <a16:creationId xmlns:a16="http://schemas.microsoft.com/office/drawing/2014/main" id="{7EC795AF-A757-4F05-B8FB-E54EEE7FB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5" name="WordArt 53">
          <a:extLst>
            <a:ext uri="{FF2B5EF4-FFF2-40B4-BE49-F238E27FC236}">
              <a16:creationId xmlns:a16="http://schemas.microsoft.com/office/drawing/2014/main" id="{08BCC20B-624F-471C-805B-3BA210E30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6" name="WordArt 60">
          <a:extLst>
            <a:ext uri="{FF2B5EF4-FFF2-40B4-BE49-F238E27FC236}">
              <a16:creationId xmlns:a16="http://schemas.microsoft.com/office/drawing/2014/main" id="{A503378D-69D6-4682-8BAF-C60669597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7" name="WordArt 61">
          <a:extLst>
            <a:ext uri="{FF2B5EF4-FFF2-40B4-BE49-F238E27FC236}">
              <a16:creationId xmlns:a16="http://schemas.microsoft.com/office/drawing/2014/main" id="{42EB8683-6462-4B68-A4F7-F11A78E68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8" name="WordArt 63">
          <a:extLst>
            <a:ext uri="{FF2B5EF4-FFF2-40B4-BE49-F238E27FC236}">
              <a16:creationId xmlns:a16="http://schemas.microsoft.com/office/drawing/2014/main" id="{13366699-24E5-428D-A2B8-18137C5EA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9" name="WordArt 66">
          <a:extLst>
            <a:ext uri="{FF2B5EF4-FFF2-40B4-BE49-F238E27FC236}">
              <a16:creationId xmlns:a16="http://schemas.microsoft.com/office/drawing/2014/main" id="{3ACE7CF7-10B3-474C-9A75-668E15DCE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0" name="WordArt 52">
          <a:extLst>
            <a:ext uri="{FF2B5EF4-FFF2-40B4-BE49-F238E27FC236}">
              <a16:creationId xmlns:a16="http://schemas.microsoft.com/office/drawing/2014/main" id="{FF1D13E5-2C19-43F7-B5BF-DE673AC6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1" name="WordArt 53">
          <a:extLst>
            <a:ext uri="{FF2B5EF4-FFF2-40B4-BE49-F238E27FC236}">
              <a16:creationId xmlns:a16="http://schemas.microsoft.com/office/drawing/2014/main" id="{BFE9DEEB-BAE4-4D46-951D-AB01D3253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2" name="WordArt 60">
          <a:extLst>
            <a:ext uri="{FF2B5EF4-FFF2-40B4-BE49-F238E27FC236}">
              <a16:creationId xmlns:a16="http://schemas.microsoft.com/office/drawing/2014/main" id="{4CFCFCB9-E390-4D9F-A0E1-988F62340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3" name="WordArt 61">
          <a:extLst>
            <a:ext uri="{FF2B5EF4-FFF2-40B4-BE49-F238E27FC236}">
              <a16:creationId xmlns:a16="http://schemas.microsoft.com/office/drawing/2014/main" id="{B6BEF821-01DD-44CB-848E-1F0711F21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4" name="WordArt 63">
          <a:extLst>
            <a:ext uri="{FF2B5EF4-FFF2-40B4-BE49-F238E27FC236}">
              <a16:creationId xmlns:a16="http://schemas.microsoft.com/office/drawing/2014/main" id="{26353D94-481A-4A0E-BEBF-7B98D99A0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5" name="WordArt 66">
          <a:extLst>
            <a:ext uri="{FF2B5EF4-FFF2-40B4-BE49-F238E27FC236}">
              <a16:creationId xmlns:a16="http://schemas.microsoft.com/office/drawing/2014/main" id="{D52CBB3B-9BF8-4095-9FAB-84E65AE9D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6" name="WordArt 52">
          <a:extLst>
            <a:ext uri="{FF2B5EF4-FFF2-40B4-BE49-F238E27FC236}">
              <a16:creationId xmlns:a16="http://schemas.microsoft.com/office/drawing/2014/main" id="{F0B72BE6-8CE3-40E6-AB81-0F2964124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7" name="WordArt 53">
          <a:extLst>
            <a:ext uri="{FF2B5EF4-FFF2-40B4-BE49-F238E27FC236}">
              <a16:creationId xmlns:a16="http://schemas.microsoft.com/office/drawing/2014/main" id="{F750D627-4251-4D44-823B-A2867F3C2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8" name="WordArt 60">
          <a:extLst>
            <a:ext uri="{FF2B5EF4-FFF2-40B4-BE49-F238E27FC236}">
              <a16:creationId xmlns:a16="http://schemas.microsoft.com/office/drawing/2014/main" id="{C0E614F9-A6E0-44E7-A922-7C1074689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9" name="WordArt 61">
          <a:extLst>
            <a:ext uri="{FF2B5EF4-FFF2-40B4-BE49-F238E27FC236}">
              <a16:creationId xmlns:a16="http://schemas.microsoft.com/office/drawing/2014/main" id="{63928DD9-33A1-4780-AB4B-E26B3F3DD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0" name="WordArt 63">
          <a:extLst>
            <a:ext uri="{FF2B5EF4-FFF2-40B4-BE49-F238E27FC236}">
              <a16:creationId xmlns:a16="http://schemas.microsoft.com/office/drawing/2014/main" id="{585768F8-3737-4AEF-85DF-DF6712CEA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1" name="WordArt 66">
          <a:extLst>
            <a:ext uri="{FF2B5EF4-FFF2-40B4-BE49-F238E27FC236}">
              <a16:creationId xmlns:a16="http://schemas.microsoft.com/office/drawing/2014/main" id="{29B76017-F32F-40A2-9C88-0D0860598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2" name="WordArt 52">
          <a:extLst>
            <a:ext uri="{FF2B5EF4-FFF2-40B4-BE49-F238E27FC236}">
              <a16:creationId xmlns:a16="http://schemas.microsoft.com/office/drawing/2014/main" id="{1B31061A-721C-4207-A61F-1B30BB5DB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3" name="WordArt 53">
          <a:extLst>
            <a:ext uri="{FF2B5EF4-FFF2-40B4-BE49-F238E27FC236}">
              <a16:creationId xmlns:a16="http://schemas.microsoft.com/office/drawing/2014/main" id="{F61B2063-1CA1-4AE8-8C16-CFBD24B8C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4" name="WordArt 60">
          <a:extLst>
            <a:ext uri="{FF2B5EF4-FFF2-40B4-BE49-F238E27FC236}">
              <a16:creationId xmlns:a16="http://schemas.microsoft.com/office/drawing/2014/main" id="{7DF3CC3B-6DE9-4DBE-A175-AC42D947B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5" name="WordArt 61">
          <a:extLst>
            <a:ext uri="{FF2B5EF4-FFF2-40B4-BE49-F238E27FC236}">
              <a16:creationId xmlns:a16="http://schemas.microsoft.com/office/drawing/2014/main" id="{2C3FC401-CB9D-4F11-8E12-1E05AA0A9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6" name="WordArt 63">
          <a:extLst>
            <a:ext uri="{FF2B5EF4-FFF2-40B4-BE49-F238E27FC236}">
              <a16:creationId xmlns:a16="http://schemas.microsoft.com/office/drawing/2014/main" id="{FA999719-C368-4216-BDAB-F48D3F8E3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7" name="WordArt 66">
          <a:extLst>
            <a:ext uri="{FF2B5EF4-FFF2-40B4-BE49-F238E27FC236}">
              <a16:creationId xmlns:a16="http://schemas.microsoft.com/office/drawing/2014/main" id="{6A8A8A1B-670F-4478-8B1E-446F2905B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58" name="WordArt 52">
          <a:extLst>
            <a:ext uri="{FF2B5EF4-FFF2-40B4-BE49-F238E27FC236}">
              <a16:creationId xmlns:a16="http://schemas.microsoft.com/office/drawing/2014/main" id="{A0998B42-216A-4A32-A00A-2D0BC7E3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9" name="WordArt 53">
          <a:extLst>
            <a:ext uri="{FF2B5EF4-FFF2-40B4-BE49-F238E27FC236}">
              <a16:creationId xmlns:a16="http://schemas.microsoft.com/office/drawing/2014/main" id="{51E5E10B-F7B4-489F-BCFD-11877A663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0" name="WordArt 60">
          <a:extLst>
            <a:ext uri="{FF2B5EF4-FFF2-40B4-BE49-F238E27FC236}">
              <a16:creationId xmlns:a16="http://schemas.microsoft.com/office/drawing/2014/main" id="{901CE802-DD14-43E9-8597-AE7C13EE75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1" name="WordArt 61">
          <a:extLst>
            <a:ext uri="{FF2B5EF4-FFF2-40B4-BE49-F238E27FC236}">
              <a16:creationId xmlns:a16="http://schemas.microsoft.com/office/drawing/2014/main" id="{8F8EF57E-149B-4327-9649-C7C3BE4BF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2" name="WordArt 63">
          <a:extLst>
            <a:ext uri="{FF2B5EF4-FFF2-40B4-BE49-F238E27FC236}">
              <a16:creationId xmlns:a16="http://schemas.microsoft.com/office/drawing/2014/main" id="{FC08CD50-AF01-4F62-983D-C7A5FD8FC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3" name="WordArt 66">
          <a:extLst>
            <a:ext uri="{FF2B5EF4-FFF2-40B4-BE49-F238E27FC236}">
              <a16:creationId xmlns:a16="http://schemas.microsoft.com/office/drawing/2014/main" id="{C9448BDB-29CA-456A-B339-8633F7D8C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64" name="WordArt 52">
          <a:extLst>
            <a:ext uri="{FF2B5EF4-FFF2-40B4-BE49-F238E27FC236}">
              <a16:creationId xmlns:a16="http://schemas.microsoft.com/office/drawing/2014/main" id="{D21B3F67-FF89-40EC-B0E1-A43682CC2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5" name="WordArt 53">
          <a:extLst>
            <a:ext uri="{FF2B5EF4-FFF2-40B4-BE49-F238E27FC236}">
              <a16:creationId xmlns:a16="http://schemas.microsoft.com/office/drawing/2014/main" id="{44F6BE3D-AB32-49F4-92AD-4761E81AA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66" name="WordArt 60">
          <a:extLst>
            <a:ext uri="{FF2B5EF4-FFF2-40B4-BE49-F238E27FC236}">
              <a16:creationId xmlns:a16="http://schemas.microsoft.com/office/drawing/2014/main" id="{1E4240A0-AEF8-4AB4-8D42-AC33A89E7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7" name="WordArt 61">
          <a:extLst>
            <a:ext uri="{FF2B5EF4-FFF2-40B4-BE49-F238E27FC236}">
              <a16:creationId xmlns:a16="http://schemas.microsoft.com/office/drawing/2014/main" id="{F7EEE790-E804-4922-A5C5-4A8DAC707A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68" name="WordArt 63">
          <a:extLst>
            <a:ext uri="{FF2B5EF4-FFF2-40B4-BE49-F238E27FC236}">
              <a16:creationId xmlns:a16="http://schemas.microsoft.com/office/drawing/2014/main" id="{F7825639-6044-4FAF-9496-F857D343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69" name="WordArt 66">
          <a:extLst>
            <a:ext uri="{FF2B5EF4-FFF2-40B4-BE49-F238E27FC236}">
              <a16:creationId xmlns:a16="http://schemas.microsoft.com/office/drawing/2014/main" id="{F896AF92-F986-4DE5-AD7B-69214F326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0" name="WordArt 52">
          <a:extLst>
            <a:ext uri="{FF2B5EF4-FFF2-40B4-BE49-F238E27FC236}">
              <a16:creationId xmlns:a16="http://schemas.microsoft.com/office/drawing/2014/main" id="{188ECEB3-3515-485D-85C6-178D29C76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1" name="WordArt 53">
          <a:extLst>
            <a:ext uri="{FF2B5EF4-FFF2-40B4-BE49-F238E27FC236}">
              <a16:creationId xmlns:a16="http://schemas.microsoft.com/office/drawing/2014/main" id="{08FCFB43-4F01-425B-BB44-86AAD457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2" name="WordArt 60">
          <a:extLst>
            <a:ext uri="{FF2B5EF4-FFF2-40B4-BE49-F238E27FC236}">
              <a16:creationId xmlns:a16="http://schemas.microsoft.com/office/drawing/2014/main" id="{56F6B38B-A449-4C77-991D-D47DBB3B22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3" name="WordArt 61">
          <a:extLst>
            <a:ext uri="{FF2B5EF4-FFF2-40B4-BE49-F238E27FC236}">
              <a16:creationId xmlns:a16="http://schemas.microsoft.com/office/drawing/2014/main" id="{EBABDAB6-8A06-413B-A4CA-8F5D78F97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4" name="WordArt 63">
          <a:extLst>
            <a:ext uri="{FF2B5EF4-FFF2-40B4-BE49-F238E27FC236}">
              <a16:creationId xmlns:a16="http://schemas.microsoft.com/office/drawing/2014/main" id="{B0563DA9-2F15-46A1-A3BA-9B3AFE5C4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5" name="WordArt 66">
          <a:extLst>
            <a:ext uri="{FF2B5EF4-FFF2-40B4-BE49-F238E27FC236}">
              <a16:creationId xmlns:a16="http://schemas.microsoft.com/office/drawing/2014/main" id="{BDA7BDD8-0A68-43D4-B065-5B5AE3CD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6" name="WordArt 52">
          <a:extLst>
            <a:ext uri="{FF2B5EF4-FFF2-40B4-BE49-F238E27FC236}">
              <a16:creationId xmlns:a16="http://schemas.microsoft.com/office/drawing/2014/main" id="{E309C7D7-FBEB-4782-89EA-2D914A5F5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7" name="WordArt 53">
          <a:extLst>
            <a:ext uri="{FF2B5EF4-FFF2-40B4-BE49-F238E27FC236}">
              <a16:creationId xmlns:a16="http://schemas.microsoft.com/office/drawing/2014/main" id="{8CD0B7E4-0CBF-40EB-B68F-80F14F96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175F1F85-24F7-47B9-B939-2EB2CD22B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649D780C-E435-42A0-8D25-7104B7F1E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998198C8-8962-40D9-AB46-F283D4D27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2548D449-59BC-4B73-93A1-C28F7E21D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2" name="WordArt 52">
          <a:extLst>
            <a:ext uri="{FF2B5EF4-FFF2-40B4-BE49-F238E27FC236}">
              <a16:creationId xmlns:a16="http://schemas.microsoft.com/office/drawing/2014/main" id="{938AB2C1-1197-40C9-959F-3C9CEE3FE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83" name="WordArt 53">
          <a:extLst>
            <a:ext uri="{FF2B5EF4-FFF2-40B4-BE49-F238E27FC236}">
              <a16:creationId xmlns:a16="http://schemas.microsoft.com/office/drawing/2014/main" id="{01B27E32-C12C-42AB-A568-E96CFE3BB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4" name="WordArt 60">
          <a:extLst>
            <a:ext uri="{FF2B5EF4-FFF2-40B4-BE49-F238E27FC236}">
              <a16:creationId xmlns:a16="http://schemas.microsoft.com/office/drawing/2014/main" id="{C3163E2C-BFFB-4BD3-A97A-9EB4BCF44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85" name="WordArt 61">
          <a:extLst>
            <a:ext uri="{FF2B5EF4-FFF2-40B4-BE49-F238E27FC236}">
              <a16:creationId xmlns:a16="http://schemas.microsoft.com/office/drawing/2014/main" id="{CFDC0F1C-2262-49D8-948E-410A258B1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6" name="WordArt 63">
          <a:extLst>
            <a:ext uri="{FF2B5EF4-FFF2-40B4-BE49-F238E27FC236}">
              <a16:creationId xmlns:a16="http://schemas.microsoft.com/office/drawing/2014/main" id="{DB482B36-9142-471B-8956-138310110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7" name="WordArt 66">
          <a:extLst>
            <a:ext uri="{FF2B5EF4-FFF2-40B4-BE49-F238E27FC236}">
              <a16:creationId xmlns:a16="http://schemas.microsoft.com/office/drawing/2014/main" id="{A789FDF9-4A7E-49E3-993A-9F7518BED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7</xdr:col>
      <xdr:colOff>473383</xdr:colOff>
      <xdr:row>0</xdr:row>
      <xdr:rowOff>68117</xdr:rowOff>
    </xdr:from>
    <xdr:to>
      <xdr:col>9</xdr:col>
      <xdr:colOff>35232</xdr:colOff>
      <xdr:row>3</xdr:row>
      <xdr:rowOff>85915</xdr:rowOff>
    </xdr:to>
    <xdr:pic>
      <xdr:nvPicPr>
        <xdr:cNvPr id="291" name="Afbeelding 290">
          <a:extLst>
            <a:ext uri="{FF2B5EF4-FFF2-40B4-BE49-F238E27FC236}">
              <a16:creationId xmlns:a16="http://schemas.microsoft.com/office/drawing/2014/main" id="{115F414A-26C6-4C37-A091-2B7EDA402A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68" b="22443"/>
        <a:stretch/>
      </xdr:blipFill>
      <xdr:spPr>
        <a:xfrm>
          <a:off x="4693060" y="68117"/>
          <a:ext cx="1159591" cy="1328766"/>
        </a:xfrm>
        <a:prstGeom prst="rect">
          <a:avLst/>
        </a:prstGeom>
      </xdr:spPr>
    </xdr:pic>
    <xdr:clientData/>
  </xdr:twoCellAnchor>
  <xdr:twoCellAnchor>
    <xdr:from>
      <xdr:col>16</xdr:col>
      <xdr:colOff>266700</xdr:colOff>
      <xdr:row>0</xdr:row>
      <xdr:rowOff>285750</xdr:rowOff>
    </xdr:from>
    <xdr:to>
      <xdr:col>17</xdr:col>
      <xdr:colOff>342900</xdr:colOff>
      <xdr:row>1</xdr:row>
      <xdr:rowOff>114300</xdr:rowOff>
    </xdr:to>
    <xdr:sp macro="" textlink="">
      <xdr:nvSpPr>
        <xdr:cNvPr id="295" name="Ovaal 294">
          <a:extLst>
            <a:ext uri="{FF2B5EF4-FFF2-40B4-BE49-F238E27FC236}">
              <a16:creationId xmlns:a16="http://schemas.microsoft.com/office/drawing/2014/main" id="{C0831A3A-A617-47F9-841C-FB4C361C18FF}"/>
            </a:ext>
          </a:extLst>
        </xdr:cNvPr>
        <xdr:cNvSpPr/>
      </xdr:nvSpPr>
      <xdr:spPr>
        <a:xfrm>
          <a:off x="11687175" y="285750"/>
          <a:ext cx="409575" cy="41910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98265</xdr:colOff>
      <xdr:row>0</xdr:row>
      <xdr:rowOff>269714</xdr:rowOff>
    </xdr:from>
    <xdr:to>
      <xdr:col>17</xdr:col>
      <xdr:colOff>812640</xdr:colOff>
      <xdr:row>4</xdr:row>
      <xdr:rowOff>4193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0E1206AD-1ECF-41AB-94D6-2D3B4E6E9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50758" y1="31734" x2="48737" y2="24158"/>
                      <a14:backgroundMark x1="48737" y1="24158" x2="54545" y2="12542"/>
                      <a14:backgroundMark x1="77020" y1="78788" x2="76389" y2="85690"/>
                      <a14:backgroundMark x1="21970" y1="79798" x2="16414" y2="91751"/>
                      <a14:backgroundMark x1="26389" y1="81566" x2="25253" y2="84680"/>
                      <a14:backgroundMark x1="58712" y1="27609" x2="53157" y2="315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79" b="20969"/>
        <a:stretch/>
      </xdr:blipFill>
      <xdr:spPr>
        <a:xfrm>
          <a:off x="11187656" y="269714"/>
          <a:ext cx="1371479" cy="1202414"/>
        </a:xfrm>
        <a:prstGeom prst="rect">
          <a:avLst/>
        </a:prstGeom>
      </xdr:spPr>
    </xdr:pic>
    <xdr:clientData/>
  </xdr:twoCellAnchor>
  <xdr:twoCellAnchor>
    <xdr:from>
      <xdr:col>17</xdr:col>
      <xdr:colOff>10370</xdr:colOff>
      <xdr:row>0</xdr:row>
      <xdr:rowOff>0</xdr:rowOff>
    </xdr:from>
    <xdr:to>
      <xdr:col>17</xdr:col>
      <xdr:colOff>383050</xdr:colOff>
      <xdr:row>0</xdr:row>
      <xdr:rowOff>419100</xdr:rowOff>
    </xdr:to>
    <xdr:sp macro="" textlink="">
      <xdr:nvSpPr>
        <xdr:cNvPr id="298" name="Ovaal 297">
          <a:extLst>
            <a:ext uri="{FF2B5EF4-FFF2-40B4-BE49-F238E27FC236}">
              <a16:creationId xmlns:a16="http://schemas.microsoft.com/office/drawing/2014/main" id="{8FF319F9-17B7-44E8-A8D7-F1A76659D3D1}"/>
            </a:ext>
          </a:extLst>
        </xdr:cNvPr>
        <xdr:cNvSpPr/>
      </xdr:nvSpPr>
      <xdr:spPr>
        <a:xfrm>
          <a:off x="11768112" y="0"/>
          <a:ext cx="372680" cy="419100"/>
        </a:xfrm>
        <a:prstGeom prst="ellipse">
          <a:avLst/>
        </a:prstGeom>
        <a:solidFill>
          <a:schemeClr val="accent2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17</xdr:col>
      <xdr:colOff>40968</xdr:colOff>
      <xdr:row>0</xdr:row>
      <xdr:rowOff>0</xdr:rowOff>
    </xdr:from>
    <xdr:to>
      <xdr:col>17</xdr:col>
      <xdr:colOff>850081</xdr:colOff>
      <xdr:row>0</xdr:row>
      <xdr:rowOff>522339</xdr:rowOff>
    </xdr:to>
    <xdr:sp macro="" textlink="">
      <xdr:nvSpPr>
        <xdr:cNvPr id="303" name="Tekstvak 302">
          <a:extLst>
            <a:ext uri="{FF2B5EF4-FFF2-40B4-BE49-F238E27FC236}">
              <a16:creationId xmlns:a16="http://schemas.microsoft.com/office/drawing/2014/main" id="{301678F9-538D-47C4-8B45-71876CFFE0C5}"/>
            </a:ext>
          </a:extLst>
        </xdr:cNvPr>
        <xdr:cNvSpPr txBox="1"/>
      </xdr:nvSpPr>
      <xdr:spPr>
        <a:xfrm>
          <a:off x="11798710" y="0"/>
          <a:ext cx="809113" cy="522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>
              <a:solidFill>
                <a:schemeClr val="bg1"/>
              </a:solidFill>
            </a:rPr>
            <a:t>?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88" name="WordArt 52">
          <a:extLst>
            <a:ext uri="{FF2B5EF4-FFF2-40B4-BE49-F238E27FC236}">
              <a16:creationId xmlns:a16="http://schemas.microsoft.com/office/drawing/2014/main" id="{FD820D64-E802-4740-A421-F6B4E157E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89" name="WordArt 53">
          <a:extLst>
            <a:ext uri="{FF2B5EF4-FFF2-40B4-BE49-F238E27FC236}">
              <a16:creationId xmlns:a16="http://schemas.microsoft.com/office/drawing/2014/main" id="{35C29F7E-1810-4238-953B-D84F6377F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90" name="WordArt 60">
          <a:extLst>
            <a:ext uri="{FF2B5EF4-FFF2-40B4-BE49-F238E27FC236}">
              <a16:creationId xmlns:a16="http://schemas.microsoft.com/office/drawing/2014/main" id="{524712BF-B062-427C-9983-A7DD79A3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92" name="WordArt 61">
          <a:extLst>
            <a:ext uri="{FF2B5EF4-FFF2-40B4-BE49-F238E27FC236}">
              <a16:creationId xmlns:a16="http://schemas.microsoft.com/office/drawing/2014/main" id="{3E5C78F8-4BFC-4CCE-91B2-5F7F9888F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93" name="WordArt 63">
          <a:extLst>
            <a:ext uri="{FF2B5EF4-FFF2-40B4-BE49-F238E27FC236}">
              <a16:creationId xmlns:a16="http://schemas.microsoft.com/office/drawing/2014/main" id="{A16F56E8-6426-40AF-A3DD-02AF382F4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94" name="WordArt 66">
          <a:extLst>
            <a:ext uri="{FF2B5EF4-FFF2-40B4-BE49-F238E27FC236}">
              <a16:creationId xmlns:a16="http://schemas.microsoft.com/office/drawing/2014/main" id="{05E1F159-C2EC-4BBB-AEB4-D7B69BD30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96" name="WordArt 52">
          <a:extLst>
            <a:ext uri="{FF2B5EF4-FFF2-40B4-BE49-F238E27FC236}">
              <a16:creationId xmlns:a16="http://schemas.microsoft.com/office/drawing/2014/main" id="{03B3C335-E1D1-4579-9ED5-0923B8F46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99" name="WordArt 53">
          <a:extLst>
            <a:ext uri="{FF2B5EF4-FFF2-40B4-BE49-F238E27FC236}">
              <a16:creationId xmlns:a16="http://schemas.microsoft.com/office/drawing/2014/main" id="{8E6C7FF5-2869-4E15-8A72-B1F45B8F3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300" name="WordArt 56">
          <a:extLst>
            <a:ext uri="{FF2B5EF4-FFF2-40B4-BE49-F238E27FC236}">
              <a16:creationId xmlns:a16="http://schemas.microsoft.com/office/drawing/2014/main" id="{4C382D17-68E8-4D34-B145-1504C4713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304" name="WordArt 59">
          <a:extLst>
            <a:ext uri="{FF2B5EF4-FFF2-40B4-BE49-F238E27FC236}">
              <a16:creationId xmlns:a16="http://schemas.microsoft.com/office/drawing/2014/main" id="{E9791C5C-AABC-40E7-9F03-9A0AD9DE8B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05" name="WordArt 60">
          <a:extLst>
            <a:ext uri="{FF2B5EF4-FFF2-40B4-BE49-F238E27FC236}">
              <a16:creationId xmlns:a16="http://schemas.microsoft.com/office/drawing/2014/main" id="{769F58EA-7E48-4D01-BB9C-ED3986CBB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06" name="WordArt 61">
          <a:extLst>
            <a:ext uri="{FF2B5EF4-FFF2-40B4-BE49-F238E27FC236}">
              <a16:creationId xmlns:a16="http://schemas.microsoft.com/office/drawing/2014/main" id="{D0535868-7C20-455E-9B81-9D40573D8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07" name="WordArt 63">
          <a:extLst>
            <a:ext uri="{FF2B5EF4-FFF2-40B4-BE49-F238E27FC236}">
              <a16:creationId xmlns:a16="http://schemas.microsoft.com/office/drawing/2014/main" id="{0C5171A2-5402-4DE8-8D44-E4AC665D4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08" name="WordArt 66">
          <a:extLst>
            <a:ext uri="{FF2B5EF4-FFF2-40B4-BE49-F238E27FC236}">
              <a16:creationId xmlns:a16="http://schemas.microsoft.com/office/drawing/2014/main" id="{D0456B55-1076-4448-B738-3407E2161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09" name="WordArt 52">
          <a:extLst>
            <a:ext uri="{FF2B5EF4-FFF2-40B4-BE49-F238E27FC236}">
              <a16:creationId xmlns:a16="http://schemas.microsoft.com/office/drawing/2014/main" id="{1B3436D2-58E1-4F11-AF17-EB55A80FB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0" name="WordArt 53">
          <a:extLst>
            <a:ext uri="{FF2B5EF4-FFF2-40B4-BE49-F238E27FC236}">
              <a16:creationId xmlns:a16="http://schemas.microsoft.com/office/drawing/2014/main" id="{2E554120-A3C8-4F25-B6BD-C962C2E94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11" name="WordArt 60">
          <a:extLst>
            <a:ext uri="{FF2B5EF4-FFF2-40B4-BE49-F238E27FC236}">
              <a16:creationId xmlns:a16="http://schemas.microsoft.com/office/drawing/2014/main" id="{E70DF584-916A-4806-92CD-B897332BF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2" name="WordArt 61">
          <a:extLst>
            <a:ext uri="{FF2B5EF4-FFF2-40B4-BE49-F238E27FC236}">
              <a16:creationId xmlns:a16="http://schemas.microsoft.com/office/drawing/2014/main" id="{BE8605FF-72B9-4A2D-87B3-AD9FBCFC85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3" name="WordArt 63">
          <a:extLst>
            <a:ext uri="{FF2B5EF4-FFF2-40B4-BE49-F238E27FC236}">
              <a16:creationId xmlns:a16="http://schemas.microsoft.com/office/drawing/2014/main" id="{0EC8A1D0-1251-42FF-B702-5009FF44A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14" name="WordArt 66">
          <a:extLst>
            <a:ext uri="{FF2B5EF4-FFF2-40B4-BE49-F238E27FC236}">
              <a16:creationId xmlns:a16="http://schemas.microsoft.com/office/drawing/2014/main" id="{F4A34B1B-3C00-4A42-812B-F47F61389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5" name="WordArt 52">
          <a:extLst>
            <a:ext uri="{FF2B5EF4-FFF2-40B4-BE49-F238E27FC236}">
              <a16:creationId xmlns:a16="http://schemas.microsoft.com/office/drawing/2014/main" id="{CF04287A-5272-4E17-8B39-C52C6311F2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6" name="WordArt 53">
          <a:extLst>
            <a:ext uri="{FF2B5EF4-FFF2-40B4-BE49-F238E27FC236}">
              <a16:creationId xmlns:a16="http://schemas.microsoft.com/office/drawing/2014/main" id="{45F20B3B-ADD9-4570-95AC-3DC615443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17" name="WordArt 60">
          <a:extLst>
            <a:ext uri="{FF2B5EF4-FFF2-40B4-BE49-F238E27FC236}">
              <a16:creationId xmlns:a16="http://schemas.microsoft.com/office/drawing/2014/main" id="{9A007251-0494-41D6-A938-6B960B9CD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8" name="WordArt 61">
          <a:extLst>
            <a:ext uri="{FF2B5EF4-FFF2-40B4-BE49-F238E27FC236}">
              <a16:creationId xmlns:a16="http://schemas.microsoft.com/office/drawing/2014/main" id="{4833D3DD-2DF9-417E-9DFB-16E0EF759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9" name="WordArt 63">
          <a:extLst>
            <a:ext uri="{FF2B5EF4-FFF2-40B4-BE49-F238E27FC236}">
              <a16:creationId xmlns:a16="http://schemas.microsoft.com/office/drawing/2014/main" id="{7A2B7965-D75A-4481-B409-630A7875A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0" name="WordArt 66">
          <a:extLst>
            <a:ext uri="{FF2B5EF4-FFF2-40B4-BE49-F238E27FC236}">
              <a16:creationId xmlns:a16="http://schemas.microsoft.com/office/drawing/2014/main" id="{84398CB2-B216-4F97-973F-5124A8A9D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21" name="WordArt 52">
          <a:extLst>
            <a:ext uri="{FF2B5EF4-FFF2-40B4-BE49-F238E27FC236}">
              <a16:creationId xmlns:a16="http://schemas.microsoft.com/office/drawing/2014/main" id="{69D05B66-03B7-42D4-8C81-AA7531149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22" name="WordArt 53">
          <a:extLst>
            <a:ext uri="{FF2B5EF4-FFF2-40B4-BE49-F238E27FC236}">
              <a16:creationId xmlns:a16="http://schemas.microsoft.com/office/drawing/2014/main" id="{B6FF3CF0-3E04-4924-B571-B05ED8314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3" name="WordArt 60">
          <a:extLst>
            <a:ext uri="{FF2B5EF4-FFF2-40B4-BE49-F238E27FC236}">
              <a16:creationId xmlns:a16="http://schemas.microsoft.com/office/drawing/2014/main" id="{88E4F346-7C60-45C5-80A8-B292C526C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24" name="WordArt 61">
          <a:extLst>
            <a:ext uri="{FF2B5EF4-FFF2-40B4-BE49-F238E27FC236}">
              <a16:creationId xmlns:a16="http://schemas.microsoft.com/office/drawing/2014/main" id="{E9F69B85-F43D-4E87-828B-13B46AF70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25" name="WordArt 63">
          <a:extLst>
            <a:ext uri="{FF2B5EF4-FFF2-40B4-BE49-F238E27FC236}">
              <a16:creationId xmlns:a16="http://schemas.microsoft.com/office/drawing/2014/main" id="{21812835-1C39-4D6E-99A2-54EB3324B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6" name="WordArt 66">
          <a:extLst>
            <a:ext uri="{FF2B5EF4-FFF2-40B4-BE49-F238E27FC236}">
              <a16:creationId xmlns:a16="http://schemas.microsoft.com/office/drawing/2014/main" id="{51A657FC-EFF5-4987-9582-D705B96D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27" name="WordArt 52">
          <a:extLst>
            <a:ext uri="{FF2B5EF4-FFF2-40B4-BE49-F238E27FC236}">
              <a16:creationId xmlns:a16="http://schemas.microsoft.com/office/drawing/2014/main" id="{2F8562AC-15A2-4289-9F4F-5F9A17944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28" name="WordArt 53">
          <a:extLst>
            <a:ext uri="{FF2B5EF4-FFF2-40B4-BE49-F238E27FC236}">
              <a16:creationId xmlns:a16="http://schemas.microsoft.com/office/drawing/2014/main" id="{4E506DD1-6B81-46D3-B097-D89CB01AB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9" name="WordArt 60">
          <a:extLst>
            <a:ext uri="{FF2B5EF4-FFF2-40B4-BE49-F238E27FC236}">
              <a16:creationId xmlns:a16="http://schemas.microsoft.com/office/drawing/2014/main" id="{FE2FBF78-F46E-42E3-8DA5-7D35BEC1EB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30" name="WordArt 61">
          <a:extLst>
            <a:ext uri="{FF2B5EF4-FFF2-40B4-BE49-F238E27FC236}">
              <a16:creationId xmlns:a16="http://schemas.microsoft.com/office/drawing/2014/main" id="{28AAE09E-D3CA-4314-B03C-9AACB2D7B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31" name="WordArt 63">
          <a:extLst>
            <a:ext uri="{FF2B5EF4-FFF2-40B4-BE49-F238E27FC236}">
              <a16:creationId xmlns:a16="http://schemas.microsoft.com/office/drawing/2014/main" id="{02DC1B98-EFA3-4F61-A57D-137649161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32" name="WordArt 66">
          <a:extLst>
            <a:ext uri="{FF2B5EF4-FFF2-40B4-BE49-F238E27FC236}">
              <a16:creationId xmlns:a16="http://schemas.microsoft.com/office/drawing/2014/main" id="{D1E95FD1-F532-4DED-A5D0-237685BE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3" name="WordArt 52">
          <a:extLst>
            <a:ext uri="{FF2B5EF4-FFF2-40B4-BE49-F238E27FC236}">
              <a16:creationId xmlns:a16="http://schemas.microsoft.com/office/drawing/2014/main" id="{E33170C8-E263-4720-93E1-BDCFA51A1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34" name="WordArt 53">
          <a:extLst>
            <a:ext uri="{FF2B5EF4-FFF2-40B4-BE49-F238E27FC236}">
              <a16:creationId xmlns:a16="http://schemas.microsoft.com/office/drawing/2014/main" id="{497FBD77-750E-493E-A306-278A339A6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5" name="WordArt 60">
          <a:extLst>
            <a:ext uri="{FF2B5EF4-FFF2-40B4-BE49-F238E27FC236}">
              <a16:creationId xmlns:a16="http://schemas.microsoft.com/office/drawing/2014/main" id="{51FDEBE6-9074-4F8A-BB6E-ED1F479A7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36" name="WordArt 61">
          <a:extLst>
            <a:ext uri="{FF2B5EF4-FFF2-40B4-BE49-F238E27FC236}">
              <a16:creationId xmlns:a16="http://schemas.microsoft.com/office/drawing/2014/main" id="{17695E76-5D5A-4D3E-9CD0-70B41D1FE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7" name="WordArt 63">
          <a:extLst>
            <a:ext uri="{FF2B5EF4-FFF2-40B4-BE49-F238E27FC236}">
              <a16:creationId xmlns:a16="http://schemas.microsoft.com/office/drawing/2014/main" id="{F3A01279-55F1-41F2-9A32-8FF36A69E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8" name="WordArt 66">
          <a:extLst>
            <a:ext uri="{FF2B5EF4-FFF2-40B4-BE49-F238E27FC236}">
              <a16:creationId xmlns:a16="http://schemas.microsoft.com/office/drawing/2014/main" id="{76B19A1F-B771-4648-9487-21B778CF9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39" name="WordArt 52">
          <a:extLst>
            <a:ext uri="{FF2B5EF4-FFF2-40B4-BE49-F238E27FC236}">
              <a16:creationId xmlns:a16="http://schemas.microsoft.com/office/drawing/2014/main" id="{25AC0F4D-7CD2-4666-90C2-23211AF13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0" name="WordArt 53">
          <a:extLst>
            <a:ext uri="{FF2B5EF4-FFF2-40B4-BE49-F238E27FC236}">
              <a16:creationId xmlns:a16="http://schemas.microsoft.com/office/drawing/2014/main" id="{33001066-EBC6-4EEC-BEF8-BFE941913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41" name="WordArt 60">
          <a:extLst>
            <a:ext uri="{FF2B5EF4-FFF2-40B4-BE49-F238E27FC236}">
              <a16:creationId xmlns:a16="http://schemas.microsoft.com/office/drawing/2014/main" id="{AA50B2FE-8065-4607-8B9C-1FDD89E75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2" name="WordArt 61">
          <a:extLst>
            <a:ext uri="{FF2B5EF4-FFF2-40B4-BE49-F238E27FC236}">
              <a16:creationId xmlns:a16="http://schemas.microsoft.com/office/drawing/2014/main" id="{D8F98CD6-BA8F-44B8-9B96-E4F21B55F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43" name="WordArt 63">
          <a:extLst>
            <a:ext uri="{FF2B5EF4-FFF2-40B4-BE49-F238E27FC236}">
              <a16:creationId xmlns:a16="http://schemas.microsoft.com/office/drawing/2014/main" id="{75114FE6-1383-4848-9CA7-0BE981528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44" name="WordArt 66">
          <a:extLst>
            <a:ext uri="{FF2B5EF4-FFF2-40B4-BE49-F238E27FC236}">
              <a16:creationId xmlns:a16="http://schemas.microsoft.com/office/drawing/2014/main" id="{1F7C3842-25ED-4FE6-9712-C02D2BF49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45" name="WordArt 52">
          <a:extLst>
            <a:ext uri="{FF2B5EF4-FFF2-40B4-BE49-F238E27FC236}">
              <a16:creationId xmlns:a16="http://schemas.microsoft.com/office/drawing/2014/main" id="{D395399D-B181-4F11-B8D7-90EA5A0ED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6" name="WordArt 53">
          <a:extLst>
            <a:ext uri="{FF2B5EF4-FFF2-40B4-BE49-F238E27FC236}">
              <a16:creationId xmlns:a16="http://schemas.microsoft.com/office/drawing/2014/main" id="{16696906-691E-401E-9418-9334F392D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47" name="WordArt 60">
          <a:extLst>
            <a:ext uri="{FF2B5EF4-FFF2-40B4-BE49-F238E27FC236}">
              <a16:creationId xmlns:a16="http://schemas.microsoft.com/office/drawing/2014/main" id="{5A80ED24-93B0-40A6-BA4E-D5ED92476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8" name="WordArt 61">
          <a:extLst>
            <a:ext uri="{FF2B5EF4-FFF2-40B4-BE49-F238E27FC236}">
              <a16:creationId xmlns:a16="http://schemas.microsoft.com/office/drawing/2014/main" id="{FEAD6E4C-540A-4B03-847C-F1CCDCCF1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49" name="WordArt 63">
          <a:extLst>
            <a:ext uri="{FF2B5EF4-FFF2-40B4-BE49-F238E27FC236}">
              <a16:creationId xmlns:a16="http://schemas.microsoft.com/office/drawing/2014/main" id="{CF0A41AD-5753-49F3-ADC5-87E6CBE3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0" name="WordArt 66">
          <a:extLst>
            <a:ext uri="{FF2B5EF4-FFF2-40B4-BE49-F238E27FC236}">
              <a16:creationId xmlns:a16="http://schemas.microsoft.com/office/drawing/2014/main" id="{10195FE4-6D1B-4482-8EC1-A0A4BE0EAF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51" name="WordArt 52">
          <a:extLst>
            <a:ext uri="{FF2B5EF4-FFF2-40B4-BE49-F238E27FC236}">
              <a16:creationId xmlns:a16="http://schemas.microsoft.com/office/drawing/2014/main" id="{212230CA-CA8F-4E32-AE6B-7D8EFB9FE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52" name="WordArt 53">
          <a:extLst>
            <a:ext uri="{FF2B5EF4-FFF2-40B4-BE49-F238E27FC236}">
              <a16:creationId xmlns:a16="http://schemas.microsoft.com/office/drawing/2014/main" id="{35365708-03B5-4609-899C-795ACA401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3" name="WordArt 60">
          <a:extLst>
            <a:ext uri="{FF2B5EF4-FFF2-40B4-BE49-F238E27FC236}">
              <a16:creationId xmlns:a16="http://schemas.microsoft.com/office/drawing/2014/main" id="{BCB86115-8A30-4D73-A70D-EE84D7CBE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54" name="WordArt 61">
          <a:extLst>
            <a:ext uri="{FF2B5EF4-FFF2-40B4-BE49-F238E27FC236}">
              <a16:creationId xmlns:a16="http://schemas.microsoft.com/office/drawing/2014/main" id="{6DC784BA-C536-44CB-9862-BC7BC1DE2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55" name="WordArt 63">
          <a:extLst>
            <a:ext uri="{FF2B5EF4-FFF2-40B4-BE49-F238E27FC236}">
              <a16:creationId xmlns:a16="http://schemas.microsoft.com/office/drawing/2014/main" id="{CB6BB030-0EEC-4007-8463-A3ECD5A08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6" name="WordArt 66">
          <a:extLst>
            <a:ext uri="{FF2B5EF4-FFF2-40B4-BE49-F238E27FC236}">
              <a16:creationId xmlns:a16="http://schemas.microsoft.com/office/drawing/2014/main" id="{80D24B36-CE11-49E2-979E-C51B4CF60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57" name="WordArt 52">
          <a:extLst>
            <a:ext uri="{FF2B5EF4-FFF2-40B4-BE49-F238E27FC236}">
              <a16:creationId xmlns:a16="http://schemas.microsoft.com/office/drawing/2014/main" id="{53BE403D-C131-4316-A82B-58A8959352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58" name="WordArt 53">
          <a:extLst>
            <a:ext uri="{FF2B5EF4-FFF2-40B4-BE49-F238E27FC236}">
              <a16:creationId xmlns:a16="http://schemas.microsoft.com/office/drawing/2014/main" id="{64222FE9-C55A-4903-AE55-6CE8984E4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59" name="WordArt 60">
          <a:extLst>
            <a:ext uri="{FF2B5EF4-FFF2-40B4-BE49-F238E27FC236}">
              <a16:creationId xmlns:a16="http://schemas.microsoft.com/office/drawing/2014/main" id="{35FEDD5A-7A1F-4D67-8AB9-869C8B306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60" name="WordArt 61">
          <a:extLst>
            <a:ext uri="{FF2B5EF4-FFF2-40B4-BE49-F238E27FC236}">
              <a16:creationId xmlns:a16="http://schemas.microsoft.com/office/drawing/2014/main" id="{7930A5BD-1074-43AA-8EB5-4A7C6AD77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61" name="WordArt 63">
          <a:extLst>
            <a:ext uri="{FF2B5EF4-FFF2-40B4-BE49-F238E27FC236}">
              <a16:creationId xmlns:a16="http://schemas.microsoft.com/office/drawing/2014/main" id="{E64B8687-0FAB-42B7-86BA-C662C6D73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62" name="WordArt 66">
          <a:extLst>
            <a:ext uri="{FF2B5EF4-FFF2-40B4-BE49-F238E27FC236}">
              <a16:creationId xmlns:a16="http://schemas.microsoft.com/office/drawing/2014/main" id="{D8648927-0101-4519-9A82-7531142A4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63" name="WordArt 52">
          <a:extLst>
            <a:ext uri="{FF2B5EF4-FFF2-40B4-BE49-F238E27FC236}">
              <a16:creationId xmlns:a16="http://schemas.microsoft.com/office/drawing/2014/main" id="{786BF4FE-5BFD-4CDA-A1A0-EC79CAAE6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64" name="WordArt 53">
          <a:extLst>
            <a:ext uri="{FF2B5EF4-FFF2-40B4-BE49-F238E27FC236}">
              <a16:creationId xmlns:a16="http://schemas.microsoft.com/office/drawing/2014/main" id="{1F94B1B0-1E55-48C3-A20D-CD30B2FAA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365" name="WordArt 56">
          <a:extLst>
            <a:ext uri="{FF2B5EF4-FFF2-40B4-BE49-F238E27FC236}">
              <a16:creationId xmlns:a16="http://schemas.microsoft.com/office/drawing/2014/main" id="{18A6643D-BBB1-4E8B-97D1-D1D6E3D8B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366" name="WordArt 59">
          <a:extLst>
            <a:ext uri="{FF2B5EF4-FFF2-40B4-BE49-F238E27FC236}">
              <a16:creationId xmlns:a16="http://schemas.microsoft.com/office/drawing/2014/main" id="{3F102CF3-0AD5-45FC-A039-8AA66F64D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67" name="WordArt 60">
          <a:extLst>
            <a:ext uri="{FF2B5EF4-FFF2-40B4-BE49-F238E27FC236}">
              <a16:creationId xmlns:a16="http://schemas.microsoft.com/office/drawing/2014/main" id="{C6935E45-5D2C-4BFE-B784-101AF563F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68" name="WordArt 61">
          <a:extLst>
            <a:ext uri="{FF2B5EF4-FFF2-40B4-BE49-F238E27FC236}">
              <a16:creationId xmlns:a16="http://schemas.microsoft.com/office/drawing/2014/main" id="{CA3AA64E-1BD0-4079-951C-C8FAA7BD7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69" name="WordArt 63">
          <a:extLst>
            <a:ext uri="{FF2B5EF4-FFF2-40B4-BE49-F238E27FC236}">
              <a16:creationId xmlns:a16="http://schemas.microsoft.com/office/drawing/2014/main" id="{4EBD51E2-82A9-443B-8F50-8F54F107F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0" name="WordArt 66">
          <a:extLst>
            <a:ext uri="{FF2B5EF4-FFF2-40B4-BE49-F238E27FC236}">
              <a16:creationId xmlns:a16="http://schemas.microsoft.com/office/drawing/2014/main" id="{8AEBB6C7-00B6-4AB1-A856-CCFFE887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71" name="WordArt 52">
          <a:extLst>
            <a:ext uri="{FF2B5EF4-FFF2-40B4-BE49-F238E27FC236}">
              <a16:creationId xmlns:a16="http://schemas.microsoft.com/office/drawing/2014/main" id="{9C3090FA-F372-4362-8FF0-CF71A0C4D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72" name="WordArt 53">
          <a:extLst>
            <a:ext uri="{FF2B5EF4-FFF2-40B4-BE49-F238E27FC236}">
              <a16:creationId xmlns:a16="http://schemas.microsoft.com/office/drawing/2014/main" id="{352E7B0A-C534-46B3-AFEF-EA0F8D88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3" name="WordArt 60">
          <a:extLst>
            <a:ext uri="{FF2B5EF4-FFF2-40B4-BE49-F238E27FC236}">
              <a16:creationId xmlns:a16="http://schemas.microsoft.com/office/drawing/2014/main" id="{695E923B-4723-4BB8-8FAF-D16235C93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74" name="WordArt 61">
          <a:extLst>
            <a:ext uri="{FF2B5EF4-FFF2-40B4-BE49-F238E27FC236}">
              <a16:creationId xmlns:a16="http://schemas.microsoft.com/office/drawing/2014/main" id="{784873EA-5D48-4E0C-BDD9-40073648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75" name="WordArt 63">
          <a:extLst>
            <a:ext uri="{FF2B5EF4-FFF2-40B4-BE49-F238E27FC236}">
              <a16:creationId xmlns:a16="http://schemas.microsoft.com/office/drawing/2014/main" id="{75DCA245-CA97-44FB-8EA4-60C63ED9E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6" name="WordArt 66">
          <a:extLst>
            <a:ext uri="{FF2B5EF4-FFF2-40B4-BE49-F238E27FC236}">
              <a16:creationId xmlns:a16="http://schemas.microsoft.com/office/drawing/2014/main" id="{65AACB83-7387-43C3-B202-EF64989C3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77" name="WordArt 52">
          <a:extLst>
            <a:ext uri="{FF2B5EF4-FFF2-40B4-BE49-F238E27FC236}">
              <a16:creationId xmlns:a16="http://schemas.microsoft.com/office/drawing/2014/main" id="{8C506D80-A301-468D-AD8B-62ABAE473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78" name="WordArt 53">
          <a:extLst>
            <a:ext uri="{FF2B5EF4-FFF2-40B4-BE49-F238E27FC236}">
              <a16:creationId xmlns:a16="http://schemas.microsoft.com/office/drawing/2014/main" id="{04930E1E-2209-42CA-9E59-9CB306017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9" name="WordArt 60">
          <a:extLst>
            <a:ext uri="{FF2B5EF4-FFF2-40B4-BE49-F238E27FC236}">
              <a16:creationId xmlns:a16="http://schemas.microsoft.com/office/drawing/2014/main" id="{6902ACF4-C5DB-4079-A0D9-11460600C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80" name="WordArt 61">
          <a:extLst>
            <a:ext uri="{FF2B5EF4-FFF2-40B4-BE49-F238E27FC236}">
              <a16:creationId xmlns:a16="http://schemas.microsoft.com/office/drawing/2014/main" id="{20972965-1BAF-4998-ACC3-E21B7ECE6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1" name="WordArt 63">
          <a:extLst>
            <a:ext uri="{FF2B5EF4-FFF2-40B4-BE49-F238E27FC236}">
              <a16:creationId xmlns:a16="http://schemas.microsoft.com/office/drawing/2014/main" id="{2B9D548F-287D-4EB2-860D-23150203E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82" name="WordArt 66">
          <a:extLst>
            <a:ext uri="{FF2B5EF4-FFF2-40B4-BE49-F238E27FC236}">
              <a16:creationId xmlns:a16="http://schemas.microsoft.com/office/drawing/2014/main" id="{A1487E27-8902-4534-9F21-E7ACAE203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3" name="WordArt 52">
          <a:extLst>
            <a:ext uri="{FF2B5EF4-FFF2-40B4-BE49-F238E27FC236}">
              <a16:creationId xmlns:a16="http://schemas.microsoft.com/office/drawing/2014/main" id="{3FE33F56-388B-40CE-B376-1061CDDBA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84" name="WordArt 53">
          <a:extLst>
            <a:ext uri="{FF2B5EF4-FFF2-40B4-BE49-F238E27FC236}">
              <a16:creationId xmlns:a16="http://schemas.microsoft.com/office/drawing/2014/main" id="{C726AF70-209B-45F2-ACEA-B29E31D64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85" name="WordArt 60">
          <a:extLst>
            <a:ext uri="{FF2B5EF4-FFF2-40B4-BE49-F238E27FC236}">
              <a16:creationId xmlns:a16="http://schemas.microsoft.com/office/drawing/2014/main" id="{38AD1D8D-6E0A-4D4B-9B87-1DEF56B88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86" name="WordArt 61">
          <a:extLst>
            <a:ext uri="{FF2B5EF4-FFF2-40B4-BE49-F238E27FC236}">
              <a16:creationId xmlns:a16="http://schemas.microsoft.com/office/drawing/2014/main" id="{E0AEBB65-1270-4530-9150-8B5AE0E8F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7" name="WordArt 63">
          <a:extLst>
            <a:ext uri="{FF2B5EF4-FFF2-40B4-BE49-F238E27FC236}">
              <a16:creationId xmlns:a16="http://schemas.microsoft.com/office/drawing/2014/main" id="{EB2B392E-FB0F-4E32-84AA-4C0490EE6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88" name="WordArt 66">
          <a:extLst>
            <a:ext uri="{FF2B5EF4-FFF2-40B4-BE49-F238E27FC236}">
              <a16:creationId xmlns:a16="http://schemas.microsoft.com/office/drawing/2014/main" id="{B50368F1-4628-4478-8EF4-0706F0CCC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9" name="WordArt 52">
          <a:extLst>
            <a:ext uri="{FF2B5EF4-FFF2-40B4-BE49-F238E27FC236}">
              <a16:creationId xmlns:a16="http://schemas.microsoft.com/office/drawing/2014/main" id="{AFD9761A-3527-4915-8212-69A5FD50E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0" name="WordArt 53">
          <a:extLst>
            <a:ext uri="{FF2B5EF4-FFF2-40B4-BE49-F238E27FC236}">
              <a16:creationId xmlns:a16="http://schemas.microsoft.com/office/drawing/2014/main" id="{50BBE41B-05C1-4CC2-892D-4A220AF6B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91" name="WordArt 60">
          <a:extLst>
            <a:ext uri="{FF2B5EF4-FFF2-40B4-BE49-F238E27FC236}">
              <a16:creationId xmlns:a16="http://schemas.microsoft.com/office/drawing/2014/main" id="{37A2928A-8870-4496-A52C-32A4091B4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2" name="WordArt 61">
          <a:extLst>
            <a:ext uri="{FF2B5EF4-FFF2-40B4-BE49-F238E27FC236}">
              <a16:creationId xmlns:a16="http://schemas.microsoft.com/office/drawing/2014/main" id="{AE1E449C-9711-41A2-908C-611128F1A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93" name="WordArt 63">
          <a:extLst>
            <a:ext uri="{FF2B5EF4-FFF2-40B4-BE49-F238E27FC236}">
              <a16:creationId xmlns:a16="http://schemas.microsoft.com/office/drawing/2014/main" id="{E13BD0BA-F3C5-40A0-9818-21BA87DC2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94" name="WordArt 66">
          <a:extLst>
            <a:ext uri="{FF2B5EF4-FFF2-40B4-BE49-F238E27FC236}">
              <a16:creationId xmlns:a16="http://schemas.microsoft.com/office/drawing/2014/main" id="{07A962A1-66C9-4BDC-9456-79648CAF2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5" name="WordArt 52">
          <a:extLst>
            <a:ext uri="{FF2B5EF4-FFF2-40B4-BE49-F238E27FC236}">
              <a16:creationId xmlns:a16="http://schemas.microsoft.com/office/drawing/2014/main" id="{CA5C611E-F725-42B4-8BFF-3FFA14F2D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6" name="WordArt 53">
          <a:extLst>
            <a:ext uri="{FF2B5EF4-FFF2-40B4-BE49-F238E27FC236}">
              <a16:creationId xmlns:a16="http://schemas.microsoft.com/office/drawing/2014/main" id="{83015A5D-14D8-4863-9ABA-D261A3B11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EEAC7158-CE28-4BFA-B58F-4E166F619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9AC0B8E7-91F6-4109-B498-A22ADA2EE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41C10971-3563-4D32-B06A-3AF0173C8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D878191A-DA3B-4277-B8C3-57F199EB5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EE4AD219-A051-4555-BFEA-B7FA37FFA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1CC423E9-3C6B-4144-8DC4-2765E2822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EEF5E75F-556E-4963-B30F-721012376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D4F0D19-BFA0-451E-A9E9-2D7D1788B5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9DEB13B7-3F66-4DD8-B2D5-794585F1C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DE699A3F-CDC3-4331-82C2-5CA910CFB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3D989B1E-69BA-4256-B9EE-E4F59DC0F9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67974230-B3D9-4B22-AA73-3215DA23A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4D80ADEB-6DA2-46A2-B09C-321D8128A0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AC393D1A-7D39-4CAA-9556-C5FE34FE3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15293A45-8E08-418D-ADFA-A8B471344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82EF097E-71EC-42C3-8560-334F87339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D89BFDE2-5790-4409-8C0C-E8A88D1E3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1089A9DA-73EB-4D70-9057-647A8C5FA4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97C113C7-F9F1-4DCF-9445-DC9CB94EA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E1FC6627-CC1D-40AB-8BCB-DFB0EF916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ECAE3F74-A218-42B2-B335-7B3E13AB6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980213F3-3B02-4243-9AB9-13413063D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88</xdr:row>
      <xdr:rowOff>161925</xdr:rowOff>
    </xdr:from>
    <xdr:to>
      <xdr:col>14</xdr:col>
      <xdr:colOff>257175</xdr:colOff>
      <xdr:row>88</xdr:row>
      <xdr:rowOff>161925</xdr:rowOff>
    </xdr:to>
    <xdr:sp macro="" textlink="">
      <xdr:nvSpPr>
        <xdr:cNvPr id="419" name="WordArt 52">
          <a:extLst>
            <a:ext uri="{FF2B5EF4-FFF2-40B4-BE49-F238E27FC236}">
              <a16:creationId xmlns:a16="http://schemas.microsoft.com/office/drawing/2014/main" id="{A1129B98-CE50-4CC9-A07E-D17B164AA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20" name="WordArt 53">
          <a:extLst>
            <a:ext uri="{FF2B5EF4-FFF2-40B4-BE49-F238E27FC236}">
              <a16:creationId xmlns:a16="http://schemas.microsoft.com/office/drawing/2014/main" id="{0735E0DE-07B4-472E-8456-0958CC994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21" name="WordArt 60">
          <a:extLst>
            <a:ext uri="{FF2B5EF4-FFF2-40B4-BE49-F238E27FC236}">
              <a16:creationId xmlns:a16="http://schemas.microsoft.com/office/drawing/2014/main" id="{34272F6E-6CC6-4440-B655-F97E87959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22" name="WordArt 61">
          <a:extLst>
            <a:ext uri="{FF2B5EF4-FFF2-40B4-BE49-F238E27FC236}">
              <a16:creationId xmlns:a16="http://schemas.microsoft.com/office/drawing/2014/main" id="{912C72E5-528C-4B1B-8F29-BE25396EF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23" name="WordArt 63">
          <a:extLst>
            <a:ext uri="{FF2B5EF4-FFF2-40B4-BE49-F238E27FC236}">
              <a16:creationId xmlns:a16="http://schemas.microsoft.com/office/drawing/2014/main" id="{D20F80CF-BBB7-4BA9-8352-12C1C1937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24" name="WordArt 66">
          <a:extLst>
            <a:ext uri="{FF2B5EF4-FFF2-40B4-BE49-F238E27FC236}">
              <a16:creationId xmlns:a16="http://schemas.microsoft.com/office/drawing/2014/main" id="{A66A9BA5-221B-457C-A82C-579AF176FE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14</xdr:col>
      <xdr:colOff>619125</xdr:colOff>
      <xdr:row>89</xdr:row>
      <xdr:rowOff>9525</xdr:rowOff>
    </xdr:to>
    <xdr:sp macro="" textlink="">
      <xdr:nvSpPr>
        <xdr:cNvPr id="425" name="AutoShape 1025">
          <a:extLst>
            <a:ext uri="{FF2B5EF4-FFF2-40B4-BE49-F238E27FC236}">
              <a16:creationId xmlns:a16="http://schemas.microsoft.com/office/drawing/2014/main" id="{DFE5214C-63EC-4FA7-9DF1-9286C8897BA7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22823329-120A-4A0B-A015-D6BA8C366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42DE8369-7A7B-4F19-ADB6-D66D8240B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28" name="WordArt 60">
          <a:extLst>
            <a:ext uri="{FF2B5EF4-FFF2-40B4-BE49-F238E27FC236}">
              <a16:creationId xmlns:a16="http://schemas.microsoft.com/office/drawing/2014/main" id="{C7CB3CFD-724C-41D2-9169-A2E1BC358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29" name="WordArt 61">
          <a:extLst>
            <a:ext uri="{FF2B5EF4-FFF2-40B4-BE49-F238E27FC236}">
              <a16:creationId xmlns:a16="http://schemas.microsoft.com/office/drawing/2014/main" id="{807AF787-2BFB-43EF-9CB3-D0AF0217C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0" name="WordArt 63">
          <a:extLst>
            <a:ext uri="{FF2B5EF4-FFF2-40B4-BE49-F238E27FC236}">
              <a16:creationId xmlns:a16="http://schemas.microsoft.com/office/drawing/2014/main" id="{430A8EDA-2A3B-436E-846E-E16C19E82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31" name="WordArt 66">
          <a:extLst>
            <a:ext uri="{FF2B5EF4-FFF2-40B4-BE49-F238E27FC236}">
              <a16:creationId xmlns:a16="http://schemas.microsoft.com/office/drawing/2014/main" id="{BEED1BF2-25EE-41B1-9746-F88563CF1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2" name="WordArt 52">
          <a:extLst>
            <a:ext uri="{FF2B5EF4-FFF2-40B4-BE49-F238E27FC236}">
              <a16:creationId xmlns:a16="http://schemas.microsoft.com/office/drawing/2014/main" id="{39C356F2-B13F-43BE-9939-AD5F27140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33" name="WordArt 53">
          <a:extLst>
            <a:ext uri="{FF2B5EF4-FFF2-40B4-BE49-F238E27FC236}">
              <a16:creationId xmlns:a16="http://schemas.microsoft.com/office/drawing/2014/main" id="{36D32822-6E7C-4507-B01C-10A9538D5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34" name="WordArt 56">
          <a:extLst>
            <a:ext uri="{FF2B5EF4-FFF2-40B4-BE49-F238E27FC236}">
              <a16:creationId xmlns:a16="http://schemas.microsoft.com/office/drawing/2014/main" id="{923B33DA-CFCF-4590-B2E5-CDCBD2298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35" name="WordArt 59">
          <a:extLst>
            <a:ext uri="{FF2B5EF4-FFF2-40B4-BE49-F238E27FC236}">
              <a16:creationId xmlns:a16="http://schemas.microsoft.com/office/drawing/2014/main" id="{97E80D61-1E8E-4947-9FD3-50F3E7CC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F1C80D3A-FCBF-41A6-B6E8-9C2E5B4B7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9F858E05-1AED-4A0C-8884-CC547513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E6E72557-4B94-4440-B7D1-747FC03A5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C6910C0D-4A0A-480A-855F-A5DDF0E837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9A3577D1-67B6-4E83-8DDA-259BE1053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62FDA7EE-A804-4BC2-98CE-D8F9D7EBE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16C54044-58CD-49A2-BEDF-E330FDCD4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1151D571-1B71-4840-929D-11D46D689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7A2BC8BE-CB4A-495A-83A0-37039A0E5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27C7BBCF-F0D6-4851-89D7-9A3701E8E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39D86022-8030-42FB-8AD3-FDBE23D5B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EEE0EE61-F2BA-4618-B0B0-FA016680B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8" name="WordArt 60">
          <a:extLst>
            <a:ext uri="{FF2B5EF4-FFF2-40B4-BE49-F238E27FC236}">
              <a16:creationId xmlns:a16="http://schemas.microsoft.com/office/drawing/2014/main" id="{E6841471-2501-42F5-A5DA-A83F8631C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9" name="WordArt 61">
          <a:extLst>
            <a:ext uri="{FF2B5EF4-FFF2-40B4-BE49-F238E27FC236}">
              <a16:creationId xmlns:a16="http://schemas.microsoft.com/office/drawing/2014/main" id="{6728F1A2-642B-4D8B-BDC4-F75D76EF8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0" name="WordArt 63">
          <a:extLst>
            <a:ext uri="{FF2B5EF4-FFF2-40B4-BE49-F238E27FC236}">
              <a16:creationId xmlns:a16="http://schemas.microsoft.com/office/drawing/2014/main" id="{E1A84EB8-4D3B-4BE6-8BEB-7277B9A5E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51" name="WordArt 66">
          <a:extLst>
            <a:ext uri="{FF2B5EF4-FFF2-40B4-BE49-F238E27FC236}">
              <a16:creationId xmlns:a16="http://schemas.microsoft.com/office/drawing/2014/main" id="{EDC120C1-E554-4E08-B06F-E81AFC38DA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2" name="WordArt 52">
          <a:extLst>
            <a:ext uri="{FF2B5EF4-FFF2-40B4-BE49-F238E27FC236}">
              <a16:creationId xmlns:a16="http://schemas.microsoft.com/office/drawing/2014/main" id="{08D54F07-4226-4C88-8FEC-A6354B985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53" name="WordArt 53">
          <a:extLst>
            <a:ext uri="{FF2B5EF4-FFF2-40B4-BE49-F238E27FC236}">
              <a16:creationId xmlns:a16="http://schemas.microsoft.com/office/drawing/2014/main" id="{160B0D14-1D12-4468-AE6C-B4205DD06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54" name="WordArt 60">
          <a:extLst>
            <a:ext uri="{FF2B5EF4-FFF2-40B4-BE49-F238E27FC236}">
              <a16:creationId xmlns:a16="http://schemas.microsoft.com/office/drawing/2014/main" id="{DAA95D4D-F8DF-4E09-9F6B-4289CE2FF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55" name="WordArt 61">
          <a:extLst>
            <a:ext uri="{FF2B5EF4-FFF2-40B4-BE49-F238E27FC236}">
              <a16:creationId xmlns:a16="http://schemas.microsoft.com/office/drawing/2014/main" id="{E5E42136-890F-44CF-81DE-899A5D030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6" name="WordArt 63">
          <a:extLst>
            <a:ext uri="{FF2B5EF4-FFF2-40B4-BE49-F238E27FC236}">
              <a16:creationId xmlns:a16="http://schemas.microsoft.com/office/drawing/2014/main" id="{B4DD0520-91C9-456C-9D9F-7321AC8E1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57" name="WordArt 66">
          <a:extLst>
            <a:ext uri="{FF2B5EF4-FFF2-40B4-BE49-F238E27FC236}">
              <a16:creationId xmlns:a16="http://schemas.microsoft.com/office/drawing/2014/main" id="{2D26E6BA-DD80-4265-BD0E-F5F2A210C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8" name="WordArt 52">
          <a:extLst>
            <a:ext uri="{FF2B5EF4-FFF2-40B4-BE49-F238E27FC236}">
              <a16:creationId xmlns:a16="http://schemas.microsoft.com/office/drawing/2014/main" id="{020C1CC6-22D8-4152-B860-9BD7ABC6B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59" name="WordArt 53">
          <a:extLst>
            <a:ext uri="{FF2B5EF4-FFF2-40B4-BE49-F238E27FC236}">
              <a16:creationId xmlns:a16="http://schemas.microsoft.com/office/drawing/2014/main" id="{B997C9AC-2E2C-40EB-B4AC-156B4715A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60" name="WordArt 60">
          <a:extLst>
            <a:ext uri="{FF2B5EF4-FFF2-40B4-BE49-F238E27FC236}">
              <a16:creationId xmlns:a16="http://schemas.microsoft.com/office/drawing/2014/main" id="{4084F680-44C3-483C-AA0E-5939AA946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1" name="WordArt 61">
          <a:extLst>
            <a:ext uri="{FF2B5EF4-FFF2-40B4-BE49-F238E27FC236}">
              <a16:creationId xmlns:a16="http://schemas.microsoft.com/office/drawing/2014/main" id="{3F8022AB-7F63-465B-BDB1-702AB96D4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62" name="WordArt 63">
          <a:extLst>
            <a:ext uri="{FF2B5EF4-FFF2-40B4-BE49-F238E27FC236}">
              <a16:creationId xmlns:a16="http://schemas.microsoft.com/office/drawing/2014/main" id="{F9023937-3318-4501-A023-42FA97C986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63" name="WordArt 66">
          <a:extLst>
            <a:ext uri="{FF2B5EF4-FFF2-40B4-BE49-F238E27FC236}">
              <a16:creationId xmlns:a16="http://schemas.microsoft.com/office/drawing/2014/main" id="{6C30A278-A515-43C5-A118-B30269F67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4" name="WordArt 52">
          <a:extLst>
            <a:ext uri="{FF2B5EF4-FFF2-40B4-BE49-F238E27FC236}">
              <a16:creationId xmlns:a16="http://schemas.microsoft.com/office/drawing/2014/main" id="{A3625F8E-5A19-4516-9DEC-683CCBDD7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5" name="WordArt 53">
          <a:extLst>
            <a:ext uri="{FF2B5EF4-FFF2-40B4-BE49-F238E27FC236}">
              <a16:creationId xmlns:a16="http://schemas.microsoft.com/office/drawing/2014/main" id="{32EB46F3-ED75-4E48-81B0-EF5F1625D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6" name="WordArt 60">
          <a:extLst>
            <a:ext uri="{FF2B5EF4-FFF2-40B4-BE49-F238E27FC236}">
              <a16:creationId xmlns:a16="http://schemas.microsoft.com/office/drawing/2014/main" id="{A1F333D3-0571-4D13-AEE2-8852CDA2C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7" name="WordArt 61">
          <a:extLst>
            <a:ext uri="{FF2B5EF4-FFF2-40B4-BE49-F238E27FC236}">
              <a16:creationId xmlns:a16="http://schemas.microsoft.com/office/drawing/2014/main" id="{5F01E052-6461-4905-A314-31B31F54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8" name="WordArt 63">
          <a:extLst>
            <a:ext uri="{FF2B5EF4-FFF2-40B4-BE49-F238E27FC236}">
              <a16:creationId xmlns:a16="http://schemas.microsoft.com/office/drawing/2014/main" id="{CBB49355-3AC4-4286-8B59-FB5A1BB36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9" name="WordArt 66">
          <a:extLst>
            <a:ext uri="{FF2B5EF4-FFF2-40B4-BE49-F238E27FC236}">
              <a16:creationId xmlns:a16="http://schemas.microsoft.com/office/drawing/2014/main" id="{646044F4-D658-490D-B284-7DAA2F488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70" name="WordArt 52">
          <a:extLst>
            <a:ext uri="{FF2B5EF4-FFF2-40B4-BE49-F238E27FC236}">
              <a16:creationId xmlns:a16="http://schemas.microsoft.com/office/drawing/2014/main" id="{8C31E9F3-2F87-4BD8-BED8-72497B8D7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1" name="WordArt 53">
          <a:extLst>
            <a:ext uri="{FF2B5EF4-FFF2-40B4-BE49-F238E27FC236}">
              <a16:creationId xmlns:a16="http://schemas.microsoft.com/office/drawing/2014/main" id="{BE1E8F2D-2C13-4F4C-9BB3-C83442546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72" name="WordArt 60">
          <a:extLst>
            <a:ext uri="{FF2B5EF4-FFF2-40B4-BE49-F238E27FC236}">
              <a16:creationId xmlns:a16="http://schemas.microsoft.com/office/drawing/2014/main" id="{88B8CFD2-211E-4D89-A9AE-44D35360C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3" name="WordArt 61">
          <a:extLst>
            <a:ext uri="{FF2B5EF4-FFF2-40B4-BE49-F238E27FC236}">
              <a16:creationId xmlns:a16="http://schemas.microsoft.com/office/drawing/2014/main" id="{128139FF-C7A8-47B5-9D09-CB09556D9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74" name="WordArt 63">
          <a:extLst>
            <a:ext uri="{FF2B5EF4-FFF2-40B4-BE49-F238E27FC236}">
              <a16:creationId xmlns:a16="http://schemas.microsoft.com/office/drawing/2014/main" id="{4EBCF13B-8225-4C78-9C50-9B1B3DC97E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75" name="WordArt 66">
          <a:extLst>
            <a:ext uri="{FF2B5EF4-FFF2-40B4-BE49-F238E27FC236}">
              <a16:creationId xmlns:a16="http://schemas.microsoft.com/office/drawing/2014/main" id="{02E6FA10-3F9C-4B36-86C2-86841EE4D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76" name="WordArt 52">
          <a:extLst>
            <a:ext uri="{FF2B5EF4-FFF2-40B4-BE49-F238E27FC236}">
              <a16:creationId xmlns:a16="http://schemas.microsoft.com/office/drawing/2014/main" id="{0C9965C3-9EFC-479F-B4AB-F2FE2B30A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7" name="WordArt 53">
          <a:extLst>
            <a:ext uri="{FF2B5EF4-FFF2-40B4-BE49-F238E27FC236}">
              <a16:creationId xmlns:a16="http://schemas.microsoft.com/office/drawing/2014/main" id="{3004855C-9997-477A-A6A9-193DD8229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78" name="WordArt 60">
          <a:extLst>
            <a:ext uri="{FF2B5EF4-FFF2-40B4-BE49-F238E27FC236}">
              <a16:creationId xmlns:a16="http://schemas.microsoft.com/office/drawing/2014/main" id="{4B5E6BD5-8B98-44EA-82ED-2E8FC4E7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9" name="WordArt 61">
          <a:extLst>
            <a:ext uri="{FF2B5EF4-FFF2-40B4-BE49-F238E27FC236}">
              <a16:creationId xmlns:a16="http://schemas.microsoft.com/office/drawing/2014/main" id="{8E273092-EB9D-4B5E-A57D-642991489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0" name="WordArt 63">
          <a:extLst>
            <a:ext uri="{FF2B5EF4-FFF2-40B4-BE49-F238E27FC236}">
              <a16:creationId xmlns:a16="http://schemas.microsoft.com/office/drawing/2014/main" id="{F7B0C36C-D988-44E1-BA47-1216B76B6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81" name="WordArt 66">
          <a:extLst>
            <a:ext uri="{FF2B5EF4-FFF2-40B4-BE49-F238E27FC236}">
              <a16:creationId xmlns:a16="http://schemas.microsoft.com/office/drawing/2014/main" id="{8382A7A1-9EB7-4B96-B23D-C83E65D87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2" name="WordArt 52">
          <a:extLst>
            <a:ext uri="{FF2B5EF4-FFF2-40B4-BE49-F238E27FC236}">
              <a16:creationId xmlns:a16="http://schemas.microsoft.com/office/drawing/2014/main" id="{51BEB9AE-DC8E-4FDA-8D3F-682ADF684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3" name="WordArt 53">
          <a:extLst>
            <a:ext uri="{FF2B5EF4-FFF2-40B4-BE49-F238E27FC236}">
              <a16:creationId xmlns:a16="http://schemas.microsoft.com/office/drawing/2014/main" id="{76006D0C-6B83-4A3C-9110-6194FEAF0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CE6C5723-2831-4679-B90F-797AD009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374516D1-9DBC-465B-8161-A955712E6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DA593303-5713-416F-9949-52103EE5F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A1D209AF-BC25-497E-A917-43EEB4A3F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6DE29DE-3FC7-406B-AA46-5204B10DA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97923185-7E74-4E2B-96A5-2D6E3CE98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C9A7E11-19FA-4633-857F-38AF06862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6EA25AD-73B9-456D-9ED5-ACD2E3AA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1548AB7-E6BE-4EDF-A232-94437FB67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09844BC-F145-4B94-A8DB-A3EBB1FC6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DA429C9B-235D-4DAE-BB47-D45367F04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3D76ACD-9DF2-4C67-A12E-E768D2420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454B781-54BD-4840-8572-95C241F19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0C6EBC-78AE-4C38-87B2-B4F6DBF26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BC82A9B-DF42-4B55-AF6C-439939D4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EB0E7A2D-2A35-4E0E-917C-F470897F4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F08F2E2-58BC-4F3D-BDFD-7D056E417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C2F0B5-053F-43A7-9C1D-CFD826E11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5B69E0-7128-4F1B-9225-A35DA2E9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559C0BD5-41AD-4C72-8860-F2FF1B88D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1611EB0-239D-4F15-802E-0A36AA24E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DE52AC-25F5-4AD4-B6A6-3C978A4F1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8D6C44E-EFAA-49B2-831B-6E5BD7ACD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16C72E8-ABE8-4E36-9D0B-9B277E829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0A4D0C8-82A8-4172-9D34-BCF025DDB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FFE57C-3A70-4260-A870-77A726229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1A12778-B268-42FD-AEAB-47E277AA5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A7DF63-D750-4728-AFC1-298EBEB9F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702A4E2E-AD5C-43A7-B266-F874DE509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0A612BA-FF08-4155-AF26-8B66D3F42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97AD050-890A-41A0-B7BE-8D521E570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ED2F89B-2FF1-4268-9156-4C3B6F48C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ED94994-4AAB-4B61-90C7-AECD8EC28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FE63B3-C099-4E69-A213-317A74216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6BD6E49F-3095-444B-8F1B-328E1AD94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A4A15AA-D478-4C60-A5EC-75D5B64FA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E2E591-C680-4F43-8E67-E73FE15DB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142912D-F92B-4F29-B91C-4C4C95045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0E0F6BA-1D0C-4A6F-845D-96BD5D25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AF22C9F-7F8B-44BB-9D0F-90A74A6AC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69161B1-6576-451D-A78C-8490AD19B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D7F462E-9CF1-4CCB-8B05-FB7626989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BFBD56-CD39-4B0B-A4D7-7482198132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CB3C5AB-FCAE-4893-9B48-E06BDE5F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8FA4DB-24C4-4099-B8BA-6D716336B7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5963DFBA-3635-41FE-8D57-94A5F075F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BAF254B-8949-4E20-AD5B-97BE774662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B911571-0A3B-48DF-A616-CC906BA5B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AA7F883-777A-441B-BF63-D0E464CC2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CDB6534-B8ED-4E2B-8D32-8C04460BE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9B4EEC8-53D2-4EF7-954D-80F5828BD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7B47239-3AC3-44C5-B005-0F9D70F7E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1C61974-D746-4153-BA4F-6D0288913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88EB9E1-2BA9-4001-B24C-ABF18554F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E3120DE-458F-4E14-8A41-A687479D8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9C01C88-652B-4FEF-B1D4-5272EAA77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7983D7B-F609-4158-8981-B6D434803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D65A2E5-376F-4E7A-AE25-AB300CB9C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1E530DD4-4746-48A4-BEED-C301E562E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A4B40BC-40A8-440A-B50B-FB4A04058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C8F47E-A0A9-45DB-BAA7-2BF6338AA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F69368D-5EEB-4305-AF0F-87302CCE2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9CA3ED2-8C53-4EC4-8976-1B61C998C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BC68EF8-8977-4A02-9025-10B472954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2052AAC6-510F-4FF0-B1D6-BC3754C5F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15652921-A07C-46F4-ACD9-61626E831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52585EB-BEE3-46FD-8CAC-133709FE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12E581C-D7E6-4966-BCE2-96203732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71D55B3-5167-430A-A1A8-52D075310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4542B74-9F44-409E-BBBD-81F8C471F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91BFB50-EB24-49B4-9C9B-F00A2F638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24F538C-5D47-4EB1-B958-90140F470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C03A9D-F0C6-470C-98F9-002AC8B5A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F1785BC-1029-4761-9748-7CEA4092D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9F40D967-C9BE-4C0D-BED3-F37FDC3FB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525F611-2911-4519-95C6-E3A164C7C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32299F7E-FC46-4114-9D6E-6BFED6911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70A907B-3CCF-43B9-8DE9-5F794FD04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19EA53C-D521-4A1F-8533-EA8A48E7B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5DAA0E5-BB43-48FA-8A9B-8957C3BF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D392FBA-C8A9-4443-A75D-1A63C55CA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90F7172-D5ED-47E6-9516-EA7F262D4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2CB209F-2311-4A10-B78D-A01B47166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A37BA10-FD3A-4ABF-B827-7C9788F6DB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B3A6033-6B1F-4F60-9920-8E1A635C5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E3BBC14-A168-4212-982A-D06BE1A15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521E7BD-8F6B-4D8A-886C-97FE6D8F3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30857BD-1760-4582-BAF0-CB351D866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FBBDF62-885E-4991-B34C-5DA0554AF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A26AEF1-B404-4EBB-A0CA-BFB4CB099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964E579-484E-4440-B11F-538DB5EBD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2020374-C56C-4854-A3D9-9FAAAF0FE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1BD84A6-BD21-431C-B885-5BA03BC07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A18205F-C2F2-4455-82A1-AD8C4D35F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C88B9A4-30E5-45A9-949A-92431FD47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ECC7325-9D7E-4C73-9719-DA4C5DDE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175B778-DAA5-4459-8287-67C332121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2789290-B246-4675-8574-8A2D6370C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2DAA297-88BE-4B9D-B455-C4E96E91A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5C4A21-8428-47C5-A5C9-8AB8D877B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208A5790-E30C-4FE3-A824-202215426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B31E588-9E8C-416F-A74F-1676292EA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5CF408C-BFD5-4ED6-BC54-D1CC45E30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D89B3BEC-F73C-4872-8F02-DF2114CB4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92F2CD9-E6A6-45B6-A19E-FD12C50BF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AF5E9F07-7740-4793-AC19-8920F1D16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CC65D16-8753-457D-BDD4-A30583C7E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23C90A4A-FE7C-4CDB-A59E-34E7C79EE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0E62289-59AB-4B4C-842F-5F0675A63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CB110800-D453-488A-BF71-02869A841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E8D522D-0E40-4D2F-A143-BAA3FC250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36A8663A-2552-4755-9E4D-B7C0E4076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884EBAE-1C9E-4C89-920D-CFC94B6F2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7B922D-A8A3-4508-A099-E71694D57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E00213E-5D44-45AB-ACCD-BBE559CD7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B53C4C-008B-4101-AC39-BDBCF26BF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027D6F9-8B11-46B1-8B64-8EB918A8E0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EE0B12C-33B8-4F0B-A770-EEDE55648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6D6F606-C915-426A-803D-CFBBA820E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75D73A9-3213-4398-B268-04F9429DB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DC36139-ED06-420F-95C0-B413F3697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B6040482-EAAA-43F8-9162-376D0138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E33C9531-A24E-4E40-BDCC-7B18C1B96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ABEE380E-9201-4989-9930-11951553D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E55CC8-7953-4E40-A58E-96337AC41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5428413-91A7-482C-88F5-4C11716FB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1DC9AD3-4196-4D30-9B3C-3442F34C0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23B92CEC-1701-424A-A758-975D4E7B0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190CDD8-1EF5-4716-BDA4-9132F507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ACD179AC-EDE0-46FE-8FD2-83C72C22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660975E-0C7B-4C72-8201-C256805CA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2D3B2B1-427C-4C72-94B7-EF701B09A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84B0999-18C6-474F-85B3-D6D77256D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50D308C-0C2D-41A5-B47B-F3A38D2FB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F1760C-979B-46D7-B991-98CAE4D86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6E0FD87-3490-4521-9498-874EE7C9F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47831C4-C33C-470B-BBA0-A7E08E895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EB60A15E-B6EA-4328-BBAC-44DC3DCD9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F3BAC77-61CF-484F-A15E-191337D18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0798C88-A0AD-49B0-91A8-9BFDF6FCE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9D6F393-ED9B-43BA-9806-AAD384323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7CD8FD2-1504-4FA6-A924-BDA25931A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00A3C1B-F851-4260-8AAB-EC4F7BAA7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B012DB8-AF49-4953-A1C8-E24FEF621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93D386F9-66F5-42E7-B24B-5DDCE591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FF35FDA-7F69-47A5-A188-7F0BCB9EC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5961981B-0AA0-477D-97DF-C7BCCC208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7B680B-160A-4F17-A102-1A238AE3A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C6ADC6B-D696-4241-B54C-9FBEAF4CB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3395C7B-EEFD-4F8E-91C8-97B9BD7DF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2A0402F7-8FE0-45B9-8ACF-FE39443FB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7B745DE5-486E-4D31-BB51-C904D01FD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62F56084-C59E-4880-BA6C-E41AB01CE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9B9A954F-72F7-4D3F-BF15-681FE8D2E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E2F0D82-4AD8-4B9C-BF32-73907E2DF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0CE39BE-2783-4FA9-BA76-1F8DD41FB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8C8B006-E32D-46FB-9DFC-99F336E39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CDCF739-D814-4A94-B783-66ABF0749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D680894-663E-4719-BFE1-85AA8CD9F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E10944A-C0FB-467A-9EF1-A09B7D429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1002664B-B5F6-4B44-A69F-E2A5A595C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7C448EC5-E217-4D95-AFFF-AFA31BA8D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E1EAADA-DCE0-4D18-A224-153E28912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5441F6C-7058-4185-9FD0-7869FA66F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C2F074E4-0358-46F0-93C9-A4A17021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C74DC5A-9563-4CB9-AD33-A94FA9AF2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CB65CC4-6F07-4071-9D0D-AF9CE0E37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FCE497E-E3B5-4C7F-B163-440D98CBF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3DFB750-C65E-462D-8447-0453599A5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1FBB47-0AE6-4BD0-9513-0FF4800C1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131E6A3-0736-422C-A6A1-404831158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3F0C848-69BC-4732-8BF6-15033D8DE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B9E2009-2E23-44F5-A5FD-555C664B4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643D1AE-C687-4F9B-B82A-43796B234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29FC65C-9000-42A6-B558-8534150E8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E762B54F-B8F9-4BF5-80D4-D15A0652E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C0DDAE1-2BCD-4502-98C3-2F4C70C8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0CB672-B2AB-4744-86B0-717CBE2AB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3C0AACA9-803B-4E6D-9E92-13CEDB743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455A8DA-9345-4D89-9944-5EEC9CC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F2609535-BFC8-4D46-A215-48D4A144B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8D4DFF9F-2F59-4086-8DAC-9F3C531F9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3A796A3-BCBD-4024-95EF-9960938F0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B319002-264C-4C1F-AEE1-A24CE23AF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C6E143-51F9-483C-B192-CA4B89289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C1355D6-7744-4B60-A468-4AA5883D3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8E5A17A-FDC9-4C6A-BEAB-7F26B71B6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2C8D2EE3-77F7-45A4-B465-1D502FC36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A26C29D0-7942-4F5C-A6D8-D2408A40F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0B52A26-4F6E-4523-818F-1AFFC8DFB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59840B-EE6B-4205-865E-0D1E41E41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1586E9F-2A5F-4665-ABC8-18B6861C3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9C2C1DA-26AB-4CC5-8360-B3FA81B0B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69EB77B-47CB-4085-A539-ECB80B752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8B1BE4BD-6A56-4BDF-B349-0EC745518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40D7A38-53F7-4E67-A286-E06AB96FE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5AE54EB-9012-412E-A040-724F8FC41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92FCD84-A64B-4CA4-876C-BCEF46A34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FAA16EB-B5A9-432F-A8A7-CD09F9B58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825940D-E0D8-4A25-8565-C7472847E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3D0E7CC-1D40-40CB-8928-7B81DE0D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9AF9696-0CD9-4D23-9F74-7648A1DC3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B7988B1-3C29-41F4-AA3E-359D12B1B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EC2C324-41E1-424C-A252-1FD14208D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774F517-CAF3-408E-80D5-0C65D47A4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BD48E18-B315-4272-A344-1C8CF59B38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F4C82CB-CC4E-484B-B4A1-EB42B6D62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8FB8F6E-0E43-48D6-B6F3-A94A5AD22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3606B0F-3B4C-4794-8831-9A9BA8CFA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3B49164-536B-4B56-BF94-4D65727A7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1AE0EDF-BEDB-4ABE-8C44-396DB9410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5DCA3CF-FD0F-4A1A-9E86-40CB75ABE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AEC1E35-F95D-44F6-B7F6-6D975CB9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9971503-A379-4E5C-A212-3EC535A5A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655B4B0-0447-402D-B7E2-2893B5310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57B7A18-9DED-467C-B3B8-5EAAEBD38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DEF17F6-EAD2-400B-B65B-DEA5BCF57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F359A35-28C1-441A-A0A4-8E91950EA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0201164-808C-44E7-8CFA-FFBA544FC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73B3F70-E9DC-49E5-8E28-0777ECE0D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E5AB85DD-001B-4212-99F9-22C910E9B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BE300AC-3EDD-40DF-848B-CCBAE39B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0B27FEF-F992-4D05-B1AD-A7C761C41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8876898-A2AB-4111-907F-C78674C81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12162CEE-5056-4EFF-8763-AD3B865B5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A84581F-40F0-4ED6-A92A-6F5AAD930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CD8AB36-5343-4081-B7C1-603408A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FF0E9E0-CB40-4E01-ADAF-4D2501E4E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5720758-B336-4260-8743-E79423779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BDD8BE4-18C0-4DBE-8274-AC8F3C545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7B75C47-E26E-467B-95C6-384B14D5C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DDAC88-93FA-41CE-961F-138DF9E50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CD2D7D3-E27B-4D5B-880E-960B86CDC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580496C-EF21-4753-8372-AFF11AF1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729D4F6-5145-4E6C-98A2-56F882B19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65F97D2C-3AEC-4175-9F73-2C5DD5130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1DCFD35E-7DE6-4DC6-8255-05B8A61D4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01DC9C4-2008-4857-A7A2-54C76815B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2D53ECF3-EEE7-4125-9B6E-A375B5E14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3D6577F-7224-4285-A14D-2F65C1CA7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8E74ABE-DBCC-4307-98CD-FEE34AFCC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12F1F8E-2EF6-43C8-9D33-BF4329AB9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907BACB-AA31-4784-96F5-6CBC932D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B3632C7-0B47-40AE-A66E-4A0E01EBC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DE7508D-EB60-4BCE-929B-BFB597683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5B5BDA0-F27B-471A-AE43-D983314A0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8F9BBEE-B24D-4C8B-B652-C7C23D9A9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38340DE-6B82-45E9-9863-56DC6F258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DE8BCFF-14C2-462C-B3BE-9CEBDFC43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7E5D38D-C16B-43AB-9ADF-879C4EA5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8DE52DF-ACEB-4E37-A47F-F5AE85E9C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C8FD5A9-6841-49C5-A3D7-41FEE08B2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3E211518-53B5-4627-8215-B877962BC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F8552E1-40FD-481B-B6ED-AB7354711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DBBC449-194F-4484-9478-304A34FD3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8254E0C-65FE-430C-BDDA-113EEBAE1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A3CC2EE-0D9F-4089-AF57-529C30AE5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5E421A6-A46F-4ED8-81A5-4BB388484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904643B-342C-4335-9C4A-B7DC53EE8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13D8394-C58C-45AA-A290-29D0E285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B6258B6-C3DA-42E3-9455-997FDDF14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A7D0E3A-9310-43DA-A63C-E478000E0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4037BBF-8372-4A43-AC3F-A3B4D2BEF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B757DFB-24EA-4B72-8A6C-FD7E424B45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F027DB9-FE62-4864-AF5D-65DCA0262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31B1965-5F40-416C-AD3E-185E0DB8A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D6482CF8-EC23-48B1-AE2F-1CD96A90D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D0658B0-DBC1-4FE0-B1AD-0EB52466A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F6394B3-D948-4948-8F00-16900E9BF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C5CB278-1B66-4993-A3AD-7401CB29D2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C1182DB-2236-4B4E-B222-0D041E024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643E235-542E-4D7B-89ED-767EAD536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A3172D5-D85A-4932-BEA6-DF66940C6F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8DA9D6C6-00BE-48DF-AD23-556457023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438257-84B0-429D-A074-BE78A657A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C6E2B92-792E-484F-8652-B26533580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C5D3EFE-338F-4D2B-9477-0ECCD4BF1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DF92DD-608B-4B88-9AB3-20CC72F70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E26DB68-C21D-42E4-9197-01F101D8C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AE5E620-E6CE-4CF9-9433-A61E01AE2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EEB5020-B582-4DD0-AD5E-C4C84DD81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5278C70-487F-45BF-A7A7-AE6B59667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D7CF885-9091-4483-8C98-B9DD810B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9FA894F1-F689-4048-B143-091616438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695285C-6DEB-4650-9FEC-3B219B4C0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E5DC0D6-05ED-4449-9010-4AEA44E93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C9F2C05-FD39-4F88-B5A6-96A98B7AC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CCD1398-76D0-4AA3-987E-3F394C382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72A6C7B-A7C4-4C0B-86F5-73E76CBA4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460B207A-7660-4527-97B1-9DF334602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0D4FA9B-449C-43A2-A5AE-1907825A6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68CF7C4-8518-4223-B0DC-747E809C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3D2CC0E-B3F4-4885-BA60-CFCD69B86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A31F616-2D20-42F3-B774-386FD3798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8DBFD2D-B22D-4CE9-913C-DBDDCFC30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439A3249-4D5F-4FE4-AD03-9905F682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FEB18F0-8669-4F6A-9E6F-FFE0793BC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8D431D99-6C4A-4C5F-8064-C313B6954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7B779B1-F59A-4C60-9C64-F93E6CCF1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9372F5-647F-49AB-9857-243DB195E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A62CA480-F847-4DD1-AA83-273E18DF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FD83B5A-9B02-44BA-9B95-B92D7BA1F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A6DF431-CF0E-4F2C-BC53-D4DB95129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58AC916-F198-45BF-9AF9-44B16F78C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E241820-C67E-45BC-943B-E9060C55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024F4F5-5F68-4887-BFE4-A2A5CFA3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0CBEC26-320B-435D-A94D-35A939315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3705346-E64F-432F-A6FA-D86F1F56B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7A2D9B3-FFA7-4651-BE14-EEC7F2C66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086284F-3FE0-40EB-BF61-B306CD6B6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92418EC0-1B85-42B2-8677-7F4656571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BDFC5659-8836-450A-9497-33B99A0C6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1104852-739F-4327-A422-DBDD5C600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C809E97-0BE6-456E-A871-833CDE54C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FE0E357B-151C-43DB-B880-298714807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D920033-06BB-4167-8579-2D6A148EE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7FA9CCC-A55E-4B2B-B231-A77013C01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5199617-E278-4287-BDA1-F87B3FD70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08F835D-E21E-4605-8237-16D3D0419F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CB4B913-53C8-4B55-8F84-750FBE1B9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1970534E-3261-4F4D-8060-11B177C29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E4F0CDDA-F19F-4223-ADD1-24BF2CA1C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4B3684F6-6E98-4C0C-AF10-85E6AECDA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0015D8C-22CF-4CA3-9139-E222CDF97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418BC1F3-310D-41BD-B432-9FFC6B7BB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DFC4864B-E31C-4473-8A30-BA5853299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DA9F10A-76CA-4219-97D3-32093CF6C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3C2F9FA-65A9-4254-B140-03F5D395D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8A0B0B9-7345-4D97-9411-31A0EAC18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877FA3F-1AFC-465C-BD4F-456C5561A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BA0D08B-F666-4153-BFB3-3923A425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CA27102-0836-4A73-A5C7-7A451B7A9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628FB7E-5738-4BCE-B5DB-54632F631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E3A3F24-3E4F-4528-96C4-713ED1AB5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965AF46-CCC8-4BB9-940A-ABA031AF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00F37C-AA4F-4474-ACF9-F84710E47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CA508C7-8853-4D22-A994-BD5671142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C905E35-C791-4208-ACA5-D1B3B3D14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EE94F0D-D51D-49AB-82E3-5FF493B5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2C8B1B92-6E4E-4118-9CF0-8DF0AFD86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3C08DD-75C0-485D-A251-F78E0D4E8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8D56F2B-C86F-40BA-915B-8F7574E99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D181B97-80C0-49BA-A168-966CDF6B3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BD59480-A7AE-481D-BB8E-63022544C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36E1056-ADB3-4FFC-83CC-679DA05E2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2829F54-FB96-449C-8892-B26A660B4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8AA7AA1-93D5-407C-9A60-F09EA03F5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46EECFC8-1C16-43E7-B08D-6B8E916BF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1D93FB9-6329-49D6-ADB7-BCDD3B8D9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42E6385A-F182-46B3-BCFA-8F4D29808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7855A28-AEE3-4726-90CD-50637A5D2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F895937-CF7D-4761-8E07-384EA25A7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51047253-1FAC-4B34-9746-813FD73E9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EFF5C4-3959-4A79-9DE4-A462E6C5B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A888BB27-E572-40F3-B7B3-A0BA93B0F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2E8EAC-B9B5-4E46-A1CE-A3DCDAE47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B8A7F34-327A-4141-87B6-F0671D540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37C6BD-62F7-438E-886C-5E3C76984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ACA1A35-DB72-452B-A0FF-EF927D702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47C0513-6493-408A-B6F9-FF179A81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7EEC62E-4707-4028-9C36-0B8AB9948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A600836-051F-477F-BEEF-D65B80E23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A41F3ED-A18D-4A84-92D9-D0015B658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AB912AF-004B-4826-8ADA-7F4C81381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34894FB-5267-4FA2-8E97-EA7C3F9C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0B9953B-1BE4-4736-8BC0-2D12860DC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490AE032-383B-4BD8-9155-92CD09EFA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7898FB6-1B5E-4A6C-9692-AE0952CF9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7F6EB7B-CD27-4AB9-8989-690BB21FF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FEA7C46-16D3-405D-B75C-54018CDAB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141EEAF-ABFD-46AB-9ED9-84AB6E3D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6077942-61A1-4A81-B6EA-D2E892045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7665176-2A67-41CF-8FCE-98878EDD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73490F0-0C3E-4D16-BBE5-A43A83FF8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AEA5005-8924-4C85-9364-E7E534659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7148B32-D13D-42C9-9338-D32202919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246D44-2780-429C-A5A5-F2B6D7C93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11D98D0D-B0B0-4632-B141-BDFF7058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3F83C2DC-B236-408A-BFD8-8A861107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C83BB191-3AEB-4210-9367-17C7A9C57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602B5D98-FFDF-4FB5-B708-198FED07A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0E45999-45F7-4928-81EC-D76596208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F94224A-7C51-452F-8D25-2234832F1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C125A5A-4A59-4B05-891C-A4B3EEB34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4EB29B7-8FD3-44E3-8B7D-C8D9DBD5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F09AC6DA-EA36-43B4-85EA-0AA1FA97B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249C642-BAC1-4566-BC92-63AE08470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C3363B9-0110-4C16-AFD1-0B0800E96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2BAD709-C6DD-48F6-B18C-A839CC3BC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4445856-742F-4E21-98B9-EF23C191B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4E68096-B6D5-41A3-B9E7-4753AE67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A2F3FB1-B96D-4198-9B17-906707AF4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D7F17D4-B731-44FB-8B17-123FEFF6F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241BBCE-BA01-4B38-A0E3-0C83AFB60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E84C237-2667-4B8D-976A-D54DB7D9F8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B37F42D-A1E9-41AF-A38A-51AF965B7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AACD8A0-086C-4C2E-BA1B-23B50C0D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0145703-2D3A-42BA-9502-F4BD1954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78FF1A8-705F-43E9-BB87-73DCEDFC3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6E5FCFD-AE47-4C9C-8090-2B4D438CE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B3BBD8F-0BE0-43CA-8423-38CF14502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AF67E0-0420-414F-A0F4-6DB9BFA0A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D0392D-B123-41F8-93A1-CC3555E6A0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363BABF-ED78-4C62-A9E8-2D24BBEDA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A1AA380-323A-4A7C-9D25-01D342B0C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0CE57CD-C817-4102-813F-354FCCD85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CE01F86-9D20-4452-8F6E-CE9815AC7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1A3CC9B5-35B4-47E2-91E3-7DEEBAADF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C53F062B-850A-42AF-BDFC-A37D7616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F9F11EB5-31A1-4C72-A3E8-9F59AA87A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492E057-A9E1-4E0A-B934-AA5FB08B9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7EEA54F-E0DC-4ED4-A669-C3B61135A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98983A3-54DD-49F8-9C45-E5B5249C9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9E4FF63-CFFF-48A4-84EE-A95D321C5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DA4DF863-E219-4B49-8C87-2051BEBAE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7C6FA99-3256-4E30-9CB2-891898847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C967003-785D-4758-9A73-4F0C63AF7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1CC59E61-D3BC-482F-819F-B49DD1719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2BC9CEF-BC67-4EB1-AC69-62E423808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B4AF057-CB54-4B24-ABC3-37CB0C642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34B64E7-D3AF-4355-8134-76D60E811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3C0B50F-DF18-4BBB-8FAF-1C9B8EF54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1BA099C-6138-492F-AB16-47F5A2777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723BBBCC-8ABC-4FD7-B546-828174109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180B6D1-D4A8-4FF7-BDFC-23A7AF307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AEF978E-6FC2-43E2-87DF-8D4DBC33D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7BF3C4EF-A463-4897-9344-542197AED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0E771E2-14E9-4E33-9A75-C3E2BB02D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2C8200D7-860C-48DD-85A9-4900184B4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E65E1E8-BEE4-4B73-878A-18DB8CE2E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DA712C6-3CB3-49C1-B160-BCE7B8EFC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62CBF4-C9D8-43DE-B46F-A4A60ABA5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2502A75-D73A-41B0-963A-5276CE2EF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9637DCE-FB14-471F-B67B-DF61830F5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65C51F5-D85F-4CE0-BE08-664C54483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DD671C0-AF90-4838-82A3-0CBF6A4EE4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87BE79-CE5E-4A52-93E8-75D0F46A0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7AD9E12-8E38-4056-A368-742EBFC3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86D2929-69AE-4A87-BFED-8983B530C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1E89C8B-29F6-4FB4-A403-BAB10593D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4D2DD34-05E0-4A5E-95A7-FB40D671C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239F46-55B6-4C73-AD78-C87AB8C1D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BDB1B70-E98F-4A96-AA57-5DF9B310F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5F0CC86-8E94-477A-95E3-CB758512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245F475-6AF5-4F7E-852A-2F8D794F9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3C2B67A-1C8D-4D8B-98C3-DDD190259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460274C-903C-4C4C-BDFC-16163EC9B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8930173-CBAA-4182-BE4F-D184F0757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0AB8125-6F48-4157-B9C5-54CF50876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20557EF-0F14-4885-8303-60E7D0165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F94983B-9C2F-4563-B2C3-60FE211A6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4141AA8-6F8B-4EEE-8A6E-F866884D9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67B51B-F027-48B1-A744-E443D4EDC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4E7C592-6F09-45A8-9748-90F469F48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38EE8CB-C075-4155-8471-76C6EB1FF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71F009-5AB7-4334-8E6A-2759C7AB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A2E89E6-3E65-40A0-A8BB-0FF079B7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AC59FF9-1FF8-47F7-BE7A-626D6EB07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F4B075F-8B39-4167-906F-BD860E63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8EE2A174-B8CA-4B6C-9C44-3232E1055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3A53279-C6B7-474B-B47B-59F64E197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D8D4A27-264E-4D98-BF19-CEDFE722E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7F6492-EF83-4485-B68F-C9A11FA3B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5D9DB1D-B98D-41A5-8495-17B919FD6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3157888D-A4ED-4F13-BC60-B8C05C117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50E23DC-5D75-4B6C-8546-F25025CCA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451A10B-1240-47E8-9181-46A9D5539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376519-D29D-43EB-A511-EB7E63B73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1424B0A-B236-4BF7-AFCE-4A49091FB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B9365B1-068A-4D40-A3EF-2929FBAEE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6FFD3D9-6C70-4AD8-9FF4-0B786FA0D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FD6A02-4A10-44AA-870C-292467602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FC08888D-F56C-4501-B679-DFC3570C3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3BE52AA-2641-464F-A807-1CBD098F9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EC2ED3A-55D3-422D-8275-74D4AA56E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EB28A98-159D-4BE7-860B-8BE79C4E2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59188C6-3BC3-4B57-B592-1295B8503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3EFE7C-6692-4FDE-836D-86DEC9D37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779E1E49-E86C-4C33-9896-FB17A1418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5428FAA-6645-467E-88F9-6BEA07A3C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3D6CF21-122F-4390-B87B-1DDD838A8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CE766BA-48B7-4F08-8772-F15117415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761694-5360-4557-A2A0-011E5ACA5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87D205D-3AB7-4C0F-ABDB-CA655068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1EED1C1-E16B-4CD7-839B-79361CF85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092F011-AE17-44C7-AD2F-8FA3D4541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91EE05A-59B2-49E8-9305-E96C60E32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F25C94D-322A-42A9-B3A6-4326F472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652EB1E-E4B8-4064-8D47-27185A4F4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1AE5891-0DD8-4321-900D-AEBC75BBE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234F8A5-AE82-4E68-B494-FCBF6F7BF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255ECCB-48B5-4DB8-8EEB-9E4C2C181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84CA60C-46B1-4D20-9CAE-322312231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082DFC5-0418-413B-9937-34AA5B12F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43D7FCD8-54B8-45F1-B0AF-E41E56C96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0AA183B-4185-4A1E-8EAA-43E94D24F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AC457EF-9D4B-49FB-AADD-6275D183B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AA68E06-6A47-455E-ACEF-9F2303F5B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8ED040A2-BC76-4164-910F-ECB1BD65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ED8ED3E-0F60-44EB-8DC4-92F9DB7F1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B09A934-91F1-48DD-9988-CE28BF4D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D019D3-491A-411D-A710-820D3446C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12A5953-3360-4912-B7EF-676D0A1CD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917C9A0-5D59-44A8-880F-A036399AF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BDAD7B6-A533-42EB-B11E-19057A76F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106C651-1E1E-4D4C-97C9-F7983CFD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BBE24DF-1DA5-49B6-B665-0FD19784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DBD15F7-EE31-4487-A029-9F2FBD96D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E464F9BA-94C0-4CF8-ACFD-1AD97CD9A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9F443F3-4D9A-407F-B0A2-8BB8EFE44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D0E99E56-A89E-48CF-AA7B-AA2D5644A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D78A166-1BEF-439A-9C67-EE9F87AE5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6924D26-1026-44A8-8737-5550F7AEE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AA70F37-853B-4E5A-AE5A-28F60A3553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9198298-50FA-4848-9F26-13DC2AC40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61E0346-1053-417B-8393-7DFF64298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7FA8B0F-F5E6-4210-B9A6-6B23B152A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2A41FF6-A73C-4C51-B4B5-22870B83B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146FA6-E6B8-43AD-AF38-DB9F1A68D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D0141C9-6416-47A6-8205-5C3145C87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2BF5AE0-55F1-4DE7-99B5-4EFD3F47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CAEE32FB-097E-4FA2-954C-38B40A962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A844A1F-E71C-4CAB-B4F6-B6A39C4AD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1C3F932-8C51-4F16-B30F-6B7C98359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87295F-02C2-46BC-944F-2DC347BC9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EF3EE78-5D3E-497C-BB7B-BE74F7D08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0B1853F-1589-4CEA-BBBB-0016C1128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FC87001-6045-4BA0-89D8-AB628EAC4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A80FBAED-C029-41A9-A29B-28F1D185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99242D7-978B-4889-9ED5-9CCF00C7B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BDDDAC3-8037-44DE-8008-629D549ED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228CF5C-F294-43EF-AF54-B7FE38688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154F38C-79C6-470F-86DB-73B04D287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3EE07BA-8177-4EBF-901E-4CD111548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2809E36-B04D-43E9-8E3E-3356C21C0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DDCD6DB-ABF9-412F-AAED-2105B5D06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EC53197-7F31-4C65-8C71-1DF8C86D8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6083471-14B2-4CAB-8144-313F196B6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DC75E162-A35F-4645-B45C-A5D91EC0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E0C11C-04B7-412C-978F-274DEDB77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D60A5C7-0E2B-4BDF-8FEF-1DEC2BACC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42AE7EC-472D-49EE-BDE7-CB88AA2BB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467E182-614E-427C-9576-817909DC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E12CD788-D74B-42FF-85E3-80C0E00F0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41AF65-AA7F-4499-9E12-953B8455A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F988E8C-93AA-4D1D-BB86-7188BC322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82C08E9-3FAD-4A96-953E-58D785F82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AFB8D172-C9A5-4340-B3FE-A9961FBC4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0750F8AC-AE7C-4A03-90DD-3B24388D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6610E3B-383A-4D1D-B53C-412D068AB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F6331F5-2500-4908-BB74-8F2BA083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3F6D403-CCE6-43B4-9249-40242B4A0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8E6B44-0086-48E8-9914-D13DA836E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481FF9C-8FF6-450A-8EC3-C0E7EF19F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5C5E192-513D-49FF-B648-1CD2F8C7A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6DF7859-81E6-449C-B559-C1E920962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F57EA104-F496-4AFD-93EB-6F28F4564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6106C6-162D-4E54-A535-403B78823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D9548EB-E681-42A3-A375-673163D67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E0427125-6D32-4CC1-B4E9-2F75BDEC8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2A6D28F-60E8-41C4-95D9-F11E0DD7B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A8C0D6E-34C3-4511-BF7C-0706006FB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92F80A4-010E-4EF4-9B75-E9A06CD7E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58E1F6F-F047-4CFD-875A-2102C2FA9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541DD49-2B8F-42D1-97AD-9406BAC0B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E7FF235-9518-43B6-960D-13BA93F7C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D3EBC871-9E2E-40C1-AE4E-7A1BCB7F9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E619A2-A473-4D82-9D95-707B19006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A8D4928-0AE0-473F-8309-8CED1F92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F2ABDED-8A03-4DB6-951D-943079476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D84A2F-B93C-4AE5-B778-89CB3C862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0C42E71-4605-411E-B3DB-7D3C262AE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EB4F3E7-2C4B-415B-BBD8-DC9CDF638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F680CD7-6245-41B9-934C-604F42572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49140B-C2C5-4337-9EB7-12845A373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F7E91C6F-D09E-40DD-86D4-AD160AFA0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2958418-372E-4D39-B5D5-27E724DB0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EA240F8-B0AA-4334-8AE7-DAFEAC3D4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B506408-7CD3-4F39-9FAB-6DD9531F8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BD8C82-B883-449D-B81A-E64C1D003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1D9C49F-F1A8-4CC8-897A-32B18AF3F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16C7851-EFB3-4274-8FDE-867D3BCBE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BED2EBE-7C54-4D28-B6D8-8FF3A6890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EE0ABD-FB73-4198-A112-08E414B11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62A4257-2168-46B0-A16B-5F92CF5FB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39DCDA9-6D58-4967-9EE5-D9E807F3E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2BA7719-E8B1-4A51-85AC-F537EBC2D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98670FE-D425-4464-BA4F-699E3E98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ABD2BE1-CD50-406B-A881-3FA92C212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0634CF-75FD-4378-BD3F-8619F3EE2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E4D289F-9CDF-4794-AC98-2388742AC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1460630-B4AB-4685-ADC3-007067285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8050337-A1DD-4969-9C58-FAF61ED29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CA803-A376-451F-8327-C1C4FA03D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0D33275-DA50-48E2-BF14-1CE0E2C7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9625CBF-3352-4D09-A081-F07D82BC2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96EC036-6285-4BE4-A722-D47F995E6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061E95E-9102-47BD-9727-81F232C87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EA7B9B0-B672-44ED-90BB-CD85CF2AF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66852E9-060E-488B-AC38-D6E3B3776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2E36219-6A48-461A-9B3C-336778D18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A003EA1-75D9-412B-975B-EF35FC549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067F0AA-2520-469B-8F3C-E8C186E9B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5AE90F4-0A55-410B-85B3-58EB6D838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C64EDAF-8E1C-4F5C-A02F-8E12EB0F7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4199AA2C-0F27-4E34-92EB-E31FC50B4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73D01635-7F3F-4C6F-BA65-BC3A8A10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8F2BBC-71B8-44A2-8EB9-862816EF2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EA7B280-F81F-4A80-A936-311E6CBE9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881566C4-443C-4ECB-A4EC-D1B4CE90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A445BD8-F7E8-492C-B9B0-0738E8BB9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C20E91-970D-4B90-8CFD-A3760529C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6539745B-9887-4CCD-8474-38C52752E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979D544-002B-4F61-B23F-45DFF9A07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96099D99-C590-4800-8877-6607A1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47F8AD2-2701-423A-B78F-855BEECC3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294156FF-1CF6-41B8-B6FC-AA526E1C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E3ADD22-5FAB-4DA9-9DCD-33B0CDC33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C5E5DAD-7378-4479-BEA1-CAC3F1F8E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D9BCBA6-00D3-4ABB-A2E7-6A0C6B388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5F1F7EB-4C0C-4684-B6D5-9E9301CD3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B903D16-E31D-4C92-89F2-3EB67EDF9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2CDDAEB6-B678-412F-B730-FBC127676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0D985B9-CB57-4B6B-9857-CD227136B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BCD013-3C04-47B8-9AA7-73B9E810D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9958501-9ADA-40D3-B425-A98BE2AE5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1EDC841-05A1-4F07-8ABE-CFFE9C2EF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8CBFE10A-1F35-488B-9419-094F3FEF9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52A790-A2DB-41FF-B61D-2175F9924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7B31B3D-ED62-403F-BF01-4FB9E10F4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233E30A-8926-4D94-B322-0543E226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C760570-8CEC-4F9C-8F81-BDF4D4D59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885FFCE-4CDD-406A-B4C7-4B6F3E64E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1B0F09-1684-4834-A85C-79E10A7C7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58E55-00DB-405B-B9D9-5E012A3B1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8E176F3-F812-4A5C-A8BC-E6273068E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FFE4054-6D0D-4B72-9CBC-08B893893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2F3B28-A93A-4650-A68B-914AF2200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5F107372-BC78-47AA-8570-958D4D7D1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33F9A1B-55AB-408E-A88E-606BDC294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8339057-AF54-4E16-A79D-D1F8FC08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721298E-3DBC-48DF-A6FB-10BAA52CF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0</xdr:rowOff>
    </xdr:from>
    <xdr:to>
      <xdr:col>1</xdr:col>
      <xdr:colOff>485775</xdr:colOff>
      <xdr:row>24</xdr:row>
      <xdr:rowOff>0</xdr:rowOff>
    </xdr:to>
    <xdr:sp macro="" textlink="">
      <xdr:nvSpPr>
        <xdr:cNvPr id="2" name="WordArt 57">
          <a:extLst>
            <a:ext uri="{FF2B5EF4-FFF2-40B4-BE49-F238E27FC236}">
              <a16:creationId xmlns:a16="http://schemas.microsoft.com/office/drawing/2014/main" id="{308FFA05-2848-4B02-B016-E6F550C7E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1148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3" name="WordArt 57">
          <a:extLst>
            <a:ext uri="{FF2B5EF4-FFF2-40B4-BE49-F238E27FC236}">
              <a16:creationId xmlns:a16="http://schemas.microsoft.com/office/drawing/2014/main" id="{8F600146-B3D1-46A6-BC7B-CECA28347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28625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4" name="WordArt 58">
          <a:extLst>
            <a:ext uri="{FF2B5EF4-FFF2-40B4-BE49-F238E27FC236}">
              <a16:creationId xmlns:a16="http://schemas.microsoft.com/office/drawing/2014/main" id="{EBAE2483-51F7-4248-9477-951F55D8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0550" y="4286250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5" name="WordArt 52">
          <a:extLst>
            <a:ext uri="{FF2B5EF4-FFF2-40B4-BE49-F238E27FC236}">
              <a16:creationId xmlns:a16="http://schemas.microsoft.com/office/drawing/2014/main" id="{DB0813DB-3CB9-4AD9-B4C0-9A8720F37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66950" y="14058900"/>
          <a:ext cx="3714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6" name="WordArt 53">
          <a:extLst>
            <a:ext uri="{FF2B5EF4-FFF2-40B4-BE49-F238E27FC236}">
              <a16:creationId xmlns:a16="http://schemas.microsoft.com/office/drawing/2014/main" id="{081EFCAA-9C7D-4EEB-9B54-87E35B9BB1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7" name="WordArt 60">
          <a:extLst>
            <a:ext uri="{FF2B5EF4-FFF2-40B4-BE49-F238E27FC236}">
              <a16:creationId xmlns:a16="http://schemas.microsoft.com/office/drawing/2014/main" id="{BBC6E70D-D5BE-4407-8204-6E4B8645A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71700" y="140589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8" name="WordArt 61">
          <a:extLst>
            <a:ext uri="{FF2B5EF4-FFF2-40B4-BE49-F238E27FC236}">
              <a16:creationId xmlns:a16="http://schemas.microsoft.com/office/drawing/2014/main" id="{931628F9-7E73-4E7B-8385-5B72AB90E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9" name="WordArt 63">
          <a:extLst>
            <a:ext uri="{FF2B5EF4-FFF2-40B4-BE49-F238E27FC236}">
              <a16:creationId xmlns:a16="http://schemas.microsoft.com/office/drawing/2014/main" id="{A54679AF-FFDD-4744-BCD8-FF32134949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66950" y="14058900"/>
          <a:ext cx="3714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10" name="WordArt 66">
          <a:extLst>
            <a:ext uri="{FF2B5EF4-FFF2-40B4-BE49-F238E27FC236}">
              <a16:creationId xmlns:a16="http://schemas.microsoft.com/office/drawing/2014/main" id="{A4EC72E0-71A0-4A76-87F5-A7D9C2281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71700" y="140589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190500</xdr:colOff>
      <xdr:row>88</xdr:row>
      <xdr:rowOff>0</xdr:rowOff>
    </xdr:from>
    <xdr:to>
      <xdr:col>2</xdr:col>
      <xdr:colOff>609600</xdr:colOff>
      <xdr:row>88</xdr:row>
      <xdr:rowOff>0</xdr:rowOff>
    </xdr:to>
    <xdr:sp macro="" textlink="">
      <xdr:nvSpPr>
        <xdr:cNvPr id="11" name="WordArt 52">
          <a:extLst>
            <a:ext uri="{FF2B5EF4-FFF2-40B4-BE49-F238E27FC236}">
              <a16:creationId xmlns:a16="http://schemas.microsoft.com/office/drawing/2014/main" id="{13449D4E-3B9B-44D5-AA7E-E9322086C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88</xdr:row>
      <xdr:rowOff>0</xdr:rowOff>
    </xdr:to>
    <xdr:sp macro="" textlink="">
      <xdr:nvSpPr>
        <xdr:cNvPr id="12" name="WordArt 53">
          <a:extLst>
            <a:ext uri="{FF2B5EF4-FFF2-40B4-BE49-F238E27FC236}">
              <a16:creationId xmlns:a16="http://schemas.microsoft.com/office/drawing/2014/main" id="{43F7792E-B49D-43F5-AF0D-7C94C0CCB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88</xdr:row>
      <xdr:rowOff>0</xdr:rowOff>
    </xdr:from>
    <xdr:to>
      <xdr:col>2</xdr:col>
      <xdr:colOff>714375</xdr:colOff>
      <xdr:row>88</xdr:row>
      <xdr:rowOff>0</xdr:rowOff>
    </xdr:to>
    <xdr:sp macro="" textlink="">
      <xdr:nvSpPr>
        <xdr:cNvPr id="13" name="WordArt 60">
          <a:extLst>
            <a:ext uri="{FF2B5EF4-FFF2-40B4-BE49-F238E27FC236}">
              <a16:creationId xmlns:a16="http://schemas.microsoft.com/office/drawing/2014/main" id="{5713C028-06CD-4AF0-8DB2-3645E155D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88</xdr:row>
      <xdr:rowOff>0</xdr:rowOff>
    </xdr:to>
    <xdr:sp macro="" textlink="">
      <xdr:nvSpPr>
        <xdr:cNvPr id="14" name="WordArt 61">
          <a:extLst>
            <a:ext uri="{FF2B5EF4-FFF2-40B4-BE49-F238E27FC236}">
              <a16:creationId xmlns:a16="http://schemas.microsoft.com/office/drawing/2014/main" id="{F000F5EB-B094-4848-9268-853908B54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88</xdr:row>
      <xdr:rowOff>0</xdr:rowOff>
    </xdr:from>
    <xdr:to>
      <xdr:col>2</xdr:col>
      <xdr:colOff>609600</xdr:colOff>
      <xdr:row>88</xdr:row>
      <xdr:rowOff>0</xdr:rowOff>
    </xdr:to>
    <xdr:sp macro="" textlink="">
      <xdr:nvSpPr>
        <xdr:cNvPr id="15" name="WordArt 63">
          <a:extLst>
            <a:ext uri="{FF2B5EF4-FFF2-40B4-BE49-F238E27FC236}">
              <a16:creationId xmlns:a16="http://schemas.microsoft.com/office/drawing/2014/main" id="{8F7A1D83-B018-4064-B621-C59B6C328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88</xdr:row>
      <xdr:rowOff>0</xdr:rowOff>
    </xdr:from>
    <xdr:to>
      <xdr:col>2</xdr:col>
      <xdr:colOff>714375</xdr:colOff>
      <xdr:row>88</xdr:row>
      <xdr:rowOff>0</xdr:rowOff>
    </xdr:to>
    <xdr:sp macro="" textlink="">
      <xdr:nvSpPr>
        <xdr:cNvPr id="16" name="WordArt 66">
          <a:extLst>
            <a:ext uri="{FF2B5EF4-FFF2-40B4-BE49-F238E27FC236}">
              <a16:creationId xmlns:a16="http://schemas.microsoft.com/office/drawing/2014/main" id="{F3827DFD-6DCE-43EB-B9D6-D9B60B489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3EB180F-4BCE-4120-AF97-AB6214A4B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3C9E7D-6781-4D20-AB04-1CE576BE0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A787FD1-9C5E-4980-B29E-9A7F369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348BE36-5B55-4ADE-9300-81D6E266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96E9E89-0066-472E-B208-13EB4F34A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785BD1CC-342C-496E-B035-716DAB2EA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3BD530A-1E77-4D3A-9F61-2CA4B673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0932B2-E53B-45EB-9AF5-0506E4E4D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70243FEE-65F3-4A4A-9DE2-AF7B8612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620E8F7-79AE-40E5-85C6-56E830757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372136A-D6AB-46AB-A699-5C3A6E5A3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89585618-02D7-4524-B11B-A276D3A1A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7267BEA-22F3-4627-AF05-AADA6E93F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BAA3169-B364-4098-8D18-BACE358F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AFBE89D-16A1-471C-A3FE-45BD5B851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914015D-0597-417C-9396-B4BE41C5D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17D0BF9-42A5-4260-A04B-790909E19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9210C9CA-2D30-48CA-8E43-AFF3E6DA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69A2A95-FA87-441B-9CB0-96A7DED36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A35E5D7-95C3-4B31-9206-02F4BB8C8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8D9CAD-FE81-4A55-B110-5D42745DA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F21E1D5-3F14-4D6E-AB5F-DF5DBD97F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C5A81747-A923-40B1-982B-611537A6E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5CEEAAA-0977-4820-9C8B-290396EE1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209181E-2A43-43CF-A0F2-2DDDE260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12C6A7-0300-4837-8294-5727406E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2F8503-FB3F-47A9-BACB-CD5185035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2200F74-B11D-41BA-A7DE-AB3EFB1CA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50C53A27-9EA0-41F9-BBBC-582B099EC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F884FBB-B444-4765-BD37-8C691309B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F879CA5-767C-4920-9A28-249EB2AFE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B171FA7-9E46-4CF4-9382-A6A865BEC0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5E3B136-FD6B-45F2-A394-8C1D61E30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DA49C80-3B98-4DC2-A7D2-25547A12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EA6CECE-E612-43A2-B42F-A5CB2150D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2333B0B-1C3C-4415-8733-F94AE9070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964743E-E3D8-41DC-850F-0B4E328AB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7752817-CB32-49A6-B320-DAF4F4FB3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1FFA4AB1-27D1-4825-8FA9-DBFA5C9B6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069E4AC-2324-42DC-9A14-7370306F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B248D7C-7CF9-4829-BF0A-6D230ED44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BB01347-E855-40E2-B357-E8D54B77B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EC7D38C-CB62-4F5B-AC53-0BC4E62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D8A0E4F-300C-4485-843F-0353AED8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48C029-8485-4695-8225-B03D8BFE3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E9DA229-3866-404D-B477-285C54404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566FEE4-7418-4FD4-B501-CD564C919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6FA54E9-925A-46BC-9099-B718A3EB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BE2A35B-E60E-4C40-ABD6-97836F5AB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004B710-BF73-4AF7-88B2-168E461F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D777F91-1462-4108-970D-4EACA60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8EAC67-6A60-45C4-BA55-F63560EB7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C1A00FF-00F2-4EB7-99BD-CC698E43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F43E4103-5C67-4B65-859D-06A2B8907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5630C6F-B788-43AE-AB68-FC18DC27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56481EF-E093-4573-9FE5-249A6CE8C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DA681A6-7E4C-496F-B8EF-5BDDFDD1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8EEBCAA-BE9E-4AF0-A448-09157E4AC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8269091-3AC4-4A79-B420-663C6F9F4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B685630-F04A-4318-B956-8E3E78361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9C363D5-7F54-4BBE-B685-A7E9D66B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7A6E4366-CC78-4B32-B358-39B74862C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974A07-51F0-4391-BA6B-E661BA790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D276199C-CDEB-47FE-AD48-CD448D385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C532416-EBDB-4998-BF01-480A2F107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0B47F85-E056-47BF-AC2C-A9CAF5191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8CEB1DD-2ECB-4CBF-95A5-7D0C6593B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BCA61EC-A757-4ED9-8FB0-6415F405F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AD5D706-2498-4C26-8AF1-FE402C9C2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4362A8A-91EB-41B3-93C1-045A5C629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3ECEDF03-FB3E-4D46-AD02-942B42736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AE50099-EB0E-489A-8EB4-989FC8410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E58ACA-AEF6-4B1A-BADB-A48E476CB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2517B4D-1FE0-44FD-840A-961036115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005132-24D6-4D38-B01D-09B35AC34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348596D-7E6E-4F1E-B3E4-E673B08B7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2614F32-A0D0-49C7-A4B5-A8B3AA049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1EDB472-4A83-41DF-9C35-0A9EB6F51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61C4E75E-C470-44DF-9277-83C59635A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B4C8031-D5E2-4B83-B976-76D4A6EA3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156D09F-FE2C-49E5-9AE3-79DC82C28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210641E-E94B-4F01-89EC-9C6CF9FE8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4404876-246A-4105-8C5D-93FA0ACF0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38EEF8C-883D-4996-83D6-8070C92CF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7F4E23F-76AC-4CC0-AAED-0A3AEE30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A60AD6A-61BA-44D8-B7A6-48B038B5A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8FF3AFDA-E463-4FE2-890B-AFD1367BD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7B7CC871-4858-445C-A55E-F0FF2C578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F8489C9-E554-4DA4-BF38-E5CC8BFC5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3126794-6448-40E7-8ACD-C42052DD8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3D4D23D6-9394-47F8-9E10-A33CD2B38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1D45C91-E04D-44EE-86F8-E175BA2A34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0E1B63D-3653-4F9E-ADC0-E532A327A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22300B-B778-4C9E-B9FC-7F482A0D6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925B8C8-02B7-4BFF-8164-B0528F762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4C6204ED-025E-4AC6-A040-3DD45A892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FBEFB-78CF-4438-A19A-446B266A1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D5158407-DEEE-4AC8-945E-DD5E441E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804546C-1429-414A-8FF3-DE9F3405F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BDC15A-F5F3-469D-B193-0AA07CBDB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635849D-0DCF-4769-A7BE-ED7FF8F04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BDDE5C43-5A1A-422D-81F8-202EFD899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A7D63E8-6040-4DFF-A315-155DE997F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8BF27EB-0F40-40E7-B66D-EF1D196B2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C2AE21E-D6EC-42D1-8B55-F1A1A5D7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EE288D9-F5D9-44C0-9B76-F5C97870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FFB10C4C-6591-4BED-B66B-F2A6CCFBB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B9CC2E-83B2-452C-9BBB-A5D32C812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A742B22-175F-436A-91F7-893995801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86AE1CB-BE8B-4E51-B45B-02BF606E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513B0DD5-E8C3-4418-A3B6-97C497D3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22AC4DBD-22B3-489F-A807-2231CD0A3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861BD773-BF32-4B05-9E0D-AE926320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D6A8D88-F9AE-484F-A38B-43EF1C80C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92E21D4-7C73-4C17-806F-2AAFE4155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75946B5-2E4C-44F5-A720-31E76EF83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A44918E7-D4AF-42F1-8F6E-127AC4BB9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AABBC41-CC01-49BA-A365-E1B650836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98D4445-05E0-4C95-A308-D4B8826E4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28FE354-487F-4642-8CB1-1E31736D2F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4D0E77F-0C84-4817-ADF0-623662D78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3889564-03E2-4EE8-A499-B8AFBED7E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0E0DDE3-8C02-43AD-B4D3-FBE555853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5356D85-18CD-429A-8C04-C185A5DB5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682F86A-4596-4ED2-B263-70BDCA5A0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00" y="44862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91FADE64-3AAE-46B9-8C9C-BFD114763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6C97EB9D-075B-4B81-BA58-79E14E666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5A24754-BAA9-4310-A1CD-B404FD3EB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C7817587-3644-43CE-9CCD-684BA2DE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DB6359A-CFC7-4D65-A2BA-9B5E5E398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82AEABD0-8E12-453C-A996-1CBF4AD5F399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3ADA53B-7B42-4B2F-83CB-AAEDD07EE2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F20289-C200-4462-B93B-B5C8148A2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6347DC17-DA48-46CC-802D-F407E6D3E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4486A35E-5A1B-49B5-B658-32332D06E2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E3007BEB-10BC-4756-B691-D73802E0B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5BC7BAE-443C-43A6-BB96-4A9592E95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2169C84-FE57-4693-BB93-50C323F2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C1D14AD-1380-4306-9009-13E2FB6E92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BE48FA1-A6D8-4721-9770-18A53324CC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1456321-DE95-4E5F-8044-812D88451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447AB2B-DFEF-49EB-9E3A-4772E14E93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45D59AC-76B9-445C-A9A5-ACD45A6FF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E8DD57-9AF5-4C57-87BA-378B86E32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F920EA37-3956-4DE2-958F-C7DC18E0CF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EA88738-6A79-4B79-BDC6-3E735E3D3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571D9F1-136D-4AA1-86B1-13CAC36FE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3B35C6F-1E9E-413E-90C3-877514744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66165E4-08BF-4287-A775-CF289A81C4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8D97889-70BF-4990-AB63-F2EED2505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F2B2D9D-E0AE-416A-A7EE-C1C077FDA3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B7F2355-5820-4B7B-834C-E389ACFA75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FB93DB7-5BF8-4693-8A3C-E70893A391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392654EE-D968-4CEC-BA90-1C591CEC1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83F0285-8DA7-471E-B1C5-AB4788740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004FA4BC-169E-417E-B4A8-180F39209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1B5CBFB-ACE9-45B4-985D-AA2464D98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2DD9CA4-6F97-4E59-8997-9BC7A42CD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D0DF91-0C96-48FE-A7B5-B41F7B419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C8753F28-B46B-4403-A8AA-CCA942D96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CC41E5CA-062D-4404-A84D-A6B4C0A16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91868B9A-A47C-435C-A424-6F5A30995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2F78F4F-1084-4451-A340-7A83E1234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9C1151E-FAC4-4A0E-BC6C-15DB30585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E56B73D-7B66-4ED5-A397-2F4AE0D65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067AD-9816-4B9B-A8A1-AD234A1359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96719D2-12B1-44AB-AA73-72516F4C6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BB13A9C-09BB-498A-B5C8-F1F351FBE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34A99BA-5F6F-408C-9A79-65583FDDE2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F5A9985-9221-4347-BA57-6E1EE8886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53484DA-BAF1-4E3E-8EE9-051DD3A66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6C3B557-35F9-4588-BBB0-287E6232A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01F3F6E-9F69-451A-A7EC-BAA40A8024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9392243-C3B8-4B00-ADAB-066665ECA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2FAB116E-29E2-4046-9609-AE4E5F364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BCCDC08-33A8-4BCC-8737-63F1069CD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0881623-6515-4EA0-9A0E-88FA712F38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A216753D-2001-4F69-933B-FCE303A5D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EB0102B-0F28-4AF1-AFD3-61E7CA0CFD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22E5F31-DF75-46DB-AE39-4B3100B092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63C731C-DA81-496C-8829-ED06EC581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F70B8A-035C-4B55-9889-A30C56C1D4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5731156-3999-4255-9E2C-976A60FA0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A867E1B-CD4A-470C-AC8A-D58FE115A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1DCA1C37-6622-4AB4-B6A3-C563518527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D47BFE9A-F4DE-4C5B-ADB8-A760EF2844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922C230-E8FE-47E9-800D-A9EC3ECDD6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EFB166-87D2-464D-A89F-AE969562E6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85114B5-BA8F-4423-98D7-239CE8652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CBE0FA84-85FA-489A-8E6C-839FED18E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A3551AA4-B4E7-4F90-A5D3-AACBA24166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70750033-1E1F-4604-A85C-09BCCBBA9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43A70D-99B6-4972-9750-AFF96636E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76A52D0-A0B9-440E-9073-F14EE226B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77451F7-94D1-42FB-80F7-E22C6B816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9F02F838-4BED-4743-A815-B2EE7289C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56AEA56F-2222-4E34-A87A-2AED6EF61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B4A136F-C5FE-44F4-A142-B9EF17BEB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8B15D170-4800-4548-9158-371AD0AADC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2B767A2-A5D1-4C34-95EC-217F387AA6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85B3974-B7B2-42A8-9ECE-61DF4D8B3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366250B-F4E7-43B5-9ACC-5A382A75F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49FCEC7-2AA0-4679-9CEC-2103752BE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D7A0B2F-2F85-40E8-8424-18E2C26C5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21745C-0B90-40F1-9ABB-04A549C96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194E6CD-6572-4F54-9D4B-9B393570B7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C17EEBE-7D91-4643-A224-3C235DE54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ECD16E4D-6BB2-4C8B-9313-3B7F1A128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331C579A-9DE1-4768-B031-903076415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C62204A-B575-4248-9C51-6A5493D5B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3B2BD65-FC4F-4954-BB90-CB6126FFB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2F0BD481-0313-4E86-B09F-EC1093714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708EB933-16DC-4F9E-BB86-8413E26F2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9281BAE5-8CEC-4A23-B359-7792E731B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78D4B2B-9AF8-4C81-89EE-C22D7C33C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83C176B-B3B7-4BE0-9324-8CF8C682C7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A781CED9-EFCE-4960-A0AB-B7C5FEFB31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87780C72-8041-4377-80F1-4591BBC5C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803027F-EF62-4AF5-B912-F16F9A778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F3F0B469-CD86-4E1E-B1D9-14C7DE1075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52FFB3F-C7FC-4D53-AC67-0B1A4093A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444CC58-DD1C-41C0-8345-B429EE858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3B5D33E-44B0-42D3-A7D1-2F952A7E9B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8D61721-A5A9-4FF8-9A3A-1390E3F6E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B1E4D4A-BA8A-4988-82EC-39607D66D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5FD7D63-53AA-454F-99A3-08DB9178E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F32FAAFF-EAA0-4BB9-9707-1F7E45D547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5C5C0DB-ABEC-4D94-9787-BD96B75D3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6B9EC79-5CE1-40F3-9B00-C77754858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F21EAFA9-5645-41F9-BF4D-592FDBDEE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FAB937E-1C5E-402E-9A4D-0A4A286FD3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12BC29E-7FCC-4A39-92C9-4B82015B0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7115C1A-260A-4511-803A-B64C9AEEC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7E9A219C-4F46-49D7-91D3-D08657030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2D2F83B-FB4E-414C-B615-7655EDF69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0C66A48F-13FA-4923-8535-897F8166C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807FEB0-F8E7-4510-8AE5-C018B547B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5253095E-9A26-47E9-B04D-596041DBA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DCFCF68-0AA4-44E3-B838-EA041453E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3FAB73-02B7-4F09-9805-9D6BCF86D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F0A63E0-D525-4BE7-AE7F-C20248BE5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B6C3907-69F7-43A9-AC38-8A43F422CD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250470C-00F5-4F27-8B10-0BC9A519C8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5CA6902-32A9-46E2-9F50-43EC0FB3B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D860700-EF62-42D4-88DA-FBE8501B5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104B348-1CF1-452C-A14A-32EDC25FA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EE770E3-61BC-42C3-9A52-4F7F42264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F43ECD1-B745-4D2F-A7A8-7FC880C29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C39436A-CC17-465A-80A6-AF7CB4944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32C4589-6AF5-4FED-B343-3F15B05CB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568BF814-C6AE-4366-90DB-3C09F22FE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196BB21-66BB-48F5-A623-9E9CC957E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D68180B-F6D1-4912-854F-E49E0EE2D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D37F79-AEA2-48E3-88E8-F2AD4A3757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D457CE2-C7B5-4D25-817E-69665D8FC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EE750F2-B080-4744-82E5-7DA272B41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BE685C1-A3B2-4EDC-A2B2-BF8DE8AB3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236771-E5DD-40C4-AEA9-A0653CF143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8BE8ED7-2B8B-495F-AA9E-DAE305178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9742CAF-25F8-4A3A-BAC5-D6791C97D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C4F3E98D-7542-4E11-BAE6-77A3CBF6F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D6D88CB5-DC83-4D08-95EC-A3D6996B1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9631253-A7D3-4B9B-88E6-650E20D05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9D1078F-6D3E-4E4A-8C7F-1E01A49237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D8728A2-BCC9-448D-BABC-6F5A35F7D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F3DCCC39-FBA6-4508-B91C-DB5BC4CDA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29AD904-82F1-4FE4-B5F2-723FFBB33B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70" name="AutoShape 1001">
          <a:extLst>
            <a:ext uri="{FF2B5EF4-FFF2-40B4-BE49-F238E27FC236}">
              <a16:creationId xmlns:a16="http://schemas.microsoft.com/office/drawing/2014/main" id="{9D0310A5-E3C9-4F12-B2ED-27CF7932CB08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9242AD71-F086-4692-A70C-582A8FB85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3C2F00C6-1E4B-4A5A-AD06-433B1BD5A1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0779EDA-855C-48C8-8632-5823EE789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9B2B1F1-E311-4351-B352-BB91BE478E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7747BF0-4A6F-4208-8734-B5B20A2B8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23E9BFB-4CD5-4077-9B3B-950B2F243D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FCE5F88-0478-458F-9A12-53E4922E3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EE00BDB-C421-40D0-A260-647C7C844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55F7D03-4C76-4DA5-813C-32132114F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3C70F0C4-B03A-47D7-A449-6A0D3E5BA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9A2297B-E6DE-43D9-9704-18643B8ED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42EE74D-C3CE-466F-92F4-02C7AEC9CD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2CF5832A-668A-4796-A1C3-A29082055B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563C08D-9094-4811-B18C-B3E87A86D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F5E85D2A-962B-42BB-8F76-386C164E9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1B20778-58E9-4079-9545-AA985FBB9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8639C5F-F3BD-4ED7-96C9-97367F6FA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007BAAE-F884-4B6B-8345-8181A442A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4E23074-8FF3-4ADF-A47A-C6EB162A93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B64240-AD66-4E53-889D-25346F5E4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41309478-5421-4B62-A6B7-A7B360982B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42C575E-4776-44F1-A48F-4FF45248A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5416E02-3BAC-4BCA-A328-18E3FC58AF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1BC4D07-3825-4585-9D05-CBBC837B5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7E9DAA7-CE33-42FA-8787-C2CF86DC3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AEAB25-E095-4618-87C0-2177ED6BB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278AE0E-DA61-4FDB-873D-2C0A4B812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2C6D4FB-3DD4-48EE-B967-D85163F39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282DA930-B4ED-45C5-AB34-7BB188EEF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299D74A-9766-4E9F-A31D-13A3DFAD9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E05FB5-3A18-4850-8F6B-86B8470DE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2B53E696-D20F-48E2-A881-8C6DEF0FB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389E269-2172-4540-9077-418527C6F2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E4CC51C-79D0-4925-BBFF-20BE8A488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0D02110-1B76-4D14-8AC1-955813C41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95AE55B-18D0-4493-98C0-2D721F51A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D24A787-414D-424D-AFE7-59957ECEE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971FB5-379B-4DB6-8E8C-94641CAB12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D257268E-22B5-4781-BC1C-C6A39A002B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E4E79D3-7458-4FB4-B990-C7D0DA1E9C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F0F9973A-77A8-4D39-BFC8-587F9742D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8AC6CE3B-9031-4486-BAE0-EF08E08C0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52B542A-6011-4294-AB46-612D10A17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568FF4C-9B92-4C9E-BABC-554A7D66C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82143E20-38F4-4FA6-AC29-7F98FDB6B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BE50CA8-017D-4513-A01E-11A867381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3FE535D-60F8-4CF6-9DF6-0501EF739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B6C0856-42F9-4647-9361-F9A96C48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3DF001-AB61-4BB9-8950-A11C1B50F6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EFE988D-215F-4FCE-BAEE-3C91941670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4C7C391-574D-4961-B60B-833E77B1F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63591EA-9DEA-4E75-9278-F7B6ACDDC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E375C05-E471-4F6B-AC10-F74FF71436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7E3787A-4940-4861-8F90-5A69D8537E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1DF723B-0C78-49AE-BC87-C83ADD7E9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2B2B0B2-EB0B-47C4-B586-A035C61C5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CD87C44-3DCB-4A1F-AECD-0BA5D80DD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5EC8675B-A109-4C16-9373-BC220A628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F515990-5701-4F67-8E38-D363D2F559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482BB43-D962-405F-9391-AEC013DB3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DE9ECA9-EC05-4E77-9362-C3B725D0F3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47464D21-D252-48B1-9390-A52070722C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0E64D48-EDD7-4372-BEBF-266CC1644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B1C39F7-5F1A-4A7A-B33A-DA3C0C7D66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670A3DB-5615-49AD-A480-D531DAEF6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E2FD8DD-125C-43F2-B066-BEA3722233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52C9B91-3D1E-4D25-B70D-5A1B60F74C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80A501A-45AF-4D7D-80C8-8C4DA0D79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E67ECF8-7772-4361-B5B2-07CC94403A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B5CA9C7-E0F9-4868-BCDE-3174A8BE2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70A6A88-0884-41AE-96E9-311DE14E3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66175B-7D55-4BD4-8873-6495F46445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571C54F-C31E-4DD1-B6AE-443BAE2E9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CB89755-B34A-4C23-89D6-5B91EADAD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A47AAAAD-B04C-4F87-A1B5-5DDB36C0A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252BFC-301F-4BE5-B94C-4B413C8E0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75CD3B93-C750-4B45-8C2F-2ECAEAA07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80CFA2B-A654-45D3-A323-1AE7C699C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3FEAE39-1518-41C7-8CC0-7F81A06B9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46F4B68-40E7-41CC-92A3-D69C673B0B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A2A87A1-B4FA-4E78-8679-1A7CDBDF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56725AA-1A48-41A7-9BE7-D7F839EF7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637E6B-44AB-4762-B203-33C51552C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AAFDE87-8DED-481A-9335-287533074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0856A7C-8A0D-4183-A30B-1DD748277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82095F9-F799-4BED-BEA9-B72C049673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1E606A4-A4B3-4317-964F-174F4E425E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A2ED862-4101-4FF4-A876-6638EA442F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FD9C433-259F-4595-9D13-AC86B9F587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84CBE0C-EED8-4EFA-BF04-FB8A1376E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9A8A78B-BD2A-4D5A-807F-97B577B051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149BE55-2B5F-4A9C-A928-8C97721E5A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1985CF0-BB28-4B90-9A64-C0AB7E20D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4DEA226-D5FA-4EE4-9F58-271E8F8F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9D772AC-A21B-4F75-9F9C-3D69344139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92E65165-452E-488A-964B-78A1C07AE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5BCCC4E-433A-4681-B314-E07CD8F44A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0BC2A33-3AA0-4586-8D3F-F000EE6D8C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A371683-945A-481D-AD3E-DF9B873B2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2A1BA68-3EED-4EAD-9ACB-5A52E2170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CBCE622-4AA6-402D-95F3-A2F647577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89761F-5915-41FB-B12A-48902E371B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687C0BDC-E068-4821-A103-5F59F0755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FBF357B-37D7-43AF-8CD8-95D8E3E42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53C0692D-B5F9-4A36-BE1D-738A2D19C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9A6B369C-3DAE-4784-8ADB-915C5D6501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0E2067-42A8-40EE-A752-2EE692A2F0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3F0B931-2AE7-44F4-BCA4-A0FFD7833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B1E8B70-F0E9-435D-A7D1-1EBBF5F41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3A27963-E4C5-40A7-8779-44B63C37D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30D1D6CE-46CA-4FE2-BD44-F02C4B0BE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4DA14868-81EE-4351-8695-5B3D35A90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67FF0AD-3D3F-43AA-BAEB-0BDED4FF2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B6EEB31-6737-46CC-A432-42B55018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1C32A2E-8B7C-42F8-89AC-5B16B445C0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B4393028-E2AF-42B1-AEA0-A42B2D3481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3AD13A0-4809-4684-B19B-10DC53F0B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81198528-53DA-4BDE-B8B5-D80AC6D2D7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1C3D4A87-D355-4676-BB4D-15B36330AE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1385D2E-32B8-4BD1-8A7E-125BED109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789D969-2663-4E70-9AEA-C8A10A4E6D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77E4B228-9871-41B7-A85B-BAD947D1E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F3C78D5-03E3-4F94-9B97-E2D3178B4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6560343-000A-4141-A4F0-DEE82BCEB6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CDE17AF-A748-43F1-A999-FBC059F40D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D755573-772A-4494-8DCE-385161D46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FA7B03F-34E8-4F81-A475-A0CA7AA2D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C97C83A-B556-4A33-98C5-0F09FC70C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ECE128AD-F1A8-4E75-8528-DA692F0B9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0C3BC98-3AFD-43F7-A870-A18DBBA68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6EF62A0-3F66-42E6-AF11-5C09F807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E83308D-8575-453E-B680-B0D59FB54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5CD68CC-7379-40C0-851A-4906A70AE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3044BCF-FCFE-4309-96D2-FE971BBF6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84D69EB-202A-42F7-817F-54563D05E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81E195-158F-4514-8669-D52B547D2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94175DB-1601-43D5-B49D-A19C3A3927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EBCF355-8BE9-4127-954D-719050E55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D8D65C1-FC07-4A64-A398-24A150B7E8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A1AE503-713A-4BD3-BB94-A1A124620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3AE09BF-3B3A-4F7F-BB8B-5A397C580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DF9BD6E-421C-4644-960C-472CD3579D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540A0E5-DBA1-4199-B7B7-89B1CC6A4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E0547C2-5263-4AB8-874A-2340B26C61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8C856E6-08B3-4BD9-AC93-2E5A4A0E1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CFE886D-21A2-40E1-BD38-CAC1A679CC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BE67BA2-5611-4648-BD65-4DC347789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F8D085-EC05-483A-BAD8-AA1F692F05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4E5E195-CDAD-4FF3-B402-C8A1756A19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AC4FF50-3CDC-4FA0-9DF9-F02C19660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11C5CAB-AC56-4AED-BA82-7960DBDA5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6A0DBAF-C756-40B5-A1CA-AA1AC9EA49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FE27D17F-141B-4860-A579-A1B499F572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860F8F4-4F15-4F9E-9F9F-580CB2F7F9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A41BDE2-2DFF-4433-ABF7-A44EB01F8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D5FA2B12-B2DC-4005-97AB-3554D774D2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51AA779-098A-479C-A8A8-8F7BDB628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76822C-14DD-459B-8728-28667803D0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680B52B-7FCD-4738-BEB6-AF623B7D4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FA7B1F6-F558-44FF-80B0-342EBD0DF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4E248A-0AE2-4A62-B434-A43E4D08A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C714C80-C37F-4EAD-B044-31E815E04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5AFB5FE-9D76-460D-8ED8-59D0736DCF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D84C49-32DD-49C0-8CD6-4620BD2CDE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E5A56B3-23D9-4462-AA3C-D5AD2477B1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627317-6F8F-4913-A149-4878AF855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0ADA0BF-C086-4ED6-928B-E2F974073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C7047C-6E40-4C5C-9D9B-6B8DF67A74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6BEDA6-EC29-45AE-B648-E81DA106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2549BAA1-6E0B-4192-BE36-738473021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B3F0E1D-18EA-481E-B76D-C67BDE279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513ED6F-C807-4E04-A8E7-F497EDC75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E5FFEADD-E90A-4D42-B08C-98B53D0B8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6D2CE5-7060-48C0-8990-B04CE8B57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BBD2EF-F0E9-4C81-A68E-3C5C87CF4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25A59E-647A-4924-9F4F-F8181A3D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48EC9BB-8913-4D60-A03A-F74BAFC6FD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E3E083E-E40D-46D6-AB81-68EA5CDE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9A82905-77AF-4666-BD5D-07F562779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CB452EF-232F-4BCD-A840-6570C1F3B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EED1783-9CBD-4DFC-BF18-A02B9CFAD5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623FA5-49A8-4FD6-9271-6BEF9145D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7B21762-4339-470F-947D-E2F51516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D9EA3B27-9992-4159-AAA2-50173DA41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0284C763-E7DA-4209-8043-649DBA41C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44796643-8CDF-4C48-A768-17A4671F66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8CE5E804-67BE-47F2-9A5E-B683C9A62F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0DF939F-F5A6-4EBC-A2D0-1174B1D5E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A1739A4A-AA6B-4A92-95A8-90AC5F01A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4372B97D-1C81-4F32-9D52-C08A22BC0E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8CD9D250-5EC4-4DBA-8702-C954A778E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114300</xdr:rowOff>
    </xdr:from>
    <xdr:to>
      <xdr:col>3</xdr:col>
      <xdr:colOff>714375</xdr:colOff>
      <xdr:row>6</xdr:row>
      <xdr:rowOff>114300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495C9BBB-C13E-4379-9EDE-466C8F9B8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386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E2C201CE-9A77-4ED0-ABD2-07B711989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8B777408-F888-4466-A274-BB1D7BA8AC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75214E5-E614-483C-A33E-B16C330DCA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A7A1988-48FB-4840-86E5-2F7560147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CACECF7-282A-40D5-B4C8-AE64A0DE16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8834A768-676C-4A99-AC92-B1E8224BE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3598E8C-5A13-40A4-89F9-3AFED97563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AF55CD7-615A-42A6-A13B-6D4EEBA64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7B45ADF-2D32-4547-B1A7-7445F1552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E2D52B-BD60-41B6-A6A4-9F17D23B4F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4B82DFE9-5C10-4327-9AFE-86EFBFC8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02DDDF7-F417-4681-B682-55D7B0CBD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04A7216-9692-424F-853B-258A7D28A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CBB6D9E-441B-434B-A503-0BACE2435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73882540-7D7B-43E3-9FF0-1913AE86DD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915C1E50-8D4C-4D98-B007-0171463561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8E218C93-BF97-4784-BE7A-4CA9F789C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58BAAC72-4A78-4EEE-9238-60F7D24B9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67E85C-19CF-4FD0-8D96-F9C9FE55D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E6B3D7A-6609-4E44-B5BE-169149934B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9A74B32-5359-4A50-B7B5-251C43B3B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D47B98E-7511-41C5-A23F-2335D82813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5731C7F-66D8-403E-8D04-C7D406E78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66A5B4CB-53E4-4E08-8267-7C07876F29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B11F1CB-5961-46FC-9DA1-817345B7B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393E04-1525-4628-87AB-D56DD01A3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7C94A17-942B-4F1B-B08F-624D449BCD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3447C83A-5FA8-4169-8B71-439A7CD48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2358436-A038-4A08-94A0-CB7A08446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949C3F1-868A-438B-B7F1-B3C443198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2B309AA-4761-40D8-BDF2-5B260D99E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3D42D4E7-DFE3-4AD7-AF7F-F2FB96635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FDEBF94-68E4-446D-8F53-31042AC4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B81BD7C-F47D-4514-97DA-D32541BDF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F6789CEA-1323-4B8A-913B-364B61F352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ED131D9-1E69-4340-97B2-4FA9A2E8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5B93109-DC4C-46E9-9595-10AE29BF6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E03ECAD-D184-4639-B335-BA33EF040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31F8A738-01A1-4B03-9152-F56EC935D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2023C720-BDC1-4C8C-A3B6-81D1B7F7E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CF2BFA04-47E3-46B5-A5F2-84F091D188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7EA4A3-54F2-4C64-B6A6-FCDCAF9E2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FC394-5703-4E2D-884B-A85A06BE2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9475D603-B58A-453A-A0FC-5844C8DA3B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CB45D2B-D0AF-408F-A753-81A606C69D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FB93932-8F0B-48DB-8FFE-C38E68207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E9298EDB-00AE-4D64-A61B-70AFCEFA56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94CC123-4731-450B-861C-7FE215A0A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40CB3046-FBED-442D-BA3B-2EFE7BF3DA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8FF8AEF6-483F-476C-996E-1A78F6409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BD2FA1A-919F-4192-B15A-00D9DBC393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2844A52-5CE3-4821-8258-7580BE2FA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2212B19-3B73-44F3-92E1-B07C6F3295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B31EC93-424A-44AC-ADD7-988BDC6D3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DAFA84AC-FD85-4FE5-87E2-532BB13336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CC80A24-9DA3-4EFC-9148-6AC7CF2C4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51F9BA8-A207-431E-9FFA-19BD929D06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A6AD751-378E-4663-AD1B-BBED3A9383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9E0E5FC-79FA-4512-AA54-D1D26E8EB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3C331EC-1797-4CE6-A61E-B89A37E503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76427C4E-46CB-46A2-BBBE-CE2A2351C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7616FFE-954B-4FA2-A2A7-6299DA5AB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BA0065EE-8958-4E73-9B88-AB3B2595D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532D3E56-1E3C-40A7-A611-8484B052E3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F2DF97-E6A6-4058-9DEA-8A71B0A154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298DFF2-CD15-47DB-805D-8D48094CB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42251374-9271-4318-9A4C-3FB628378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E0C146C7-2833-4433-BFEA-A928C14641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79D2D25-46B7-492C-8FA6-69219DE9B0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F22A725-FDF6-4DE7-8EE9-0CF564ED17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452428A-4B39-4029-B3AC-C1F2ED5244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CA834E5-3FE6-4310-A297-DEB123CB07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43EF9533-FDCD-419C-8B35-5C32115D6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E31864D-9E4C-4B51-9E3F-48F561C24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73192F5-6705-4065-BC24-475E21D27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C275FA-AB1F-47F7-B379-78AEB864E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09AE73A-8CEE-4CED-A9D7-0F2C0BBDC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6E9CE46-2D3A-456F-B889-EEEAFA6129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DEE5ABE-5A1A-4A5F-9C38-DD6ABFB41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52543A10-B9B1-4F1C-B295-E728EFC68F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A93D58B-FD94-44CD-8B3F-231EBBBFBA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C1AF473-3CBD-428D-9905-818CDCB1B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927E6189-AEF9-4F26-9CD2-355C57159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B489B81-7C5A-47DC-8788-2CB8D3919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EE05245-8A4B-4DEF-81FF-45CE8596D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D66BA4B-F408-40C7-A5AB-A48AF60D0F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004F527-0693-49BA-BF42-9D3180D814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F97C199-75C1-4027-8B03-136193735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7AD8BC-386F-4F72-9C81-0B5AE58E1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E16325-C1E8-4FD0-8CE3-2AC203A411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92D52E0-0444-4AA9-A8AE-9F4988421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CB07FB8-274D-459C-B55B-5B6AF2841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A6DD1AA-4B12-44CC-83CE-3F3BDC1965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D600684-430B-4F96-970B-9EE391511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B9A615-5216-442F-9A52-49CD6E350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DAE1C4F-6046-4015-9D08-AFC1ADF65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5230937-5521-4B88-BC4C-94CFAF621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E96DDBE-939B-4AD2-B8AE-C4F9E787BC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BF511356-2273-436E-92FA-7985BCA21D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60FA5E-EF12-4764-9B93-681C8F3B3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E016643-485D-4A4A-A2E0-A53C7E408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8C1D683-B630-4AAE-A4F8-5BC95ABD8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0905E9B-C244-48B0-90D0-4FE5FAF999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250C355-1DB5-488E-90E9-317F36C36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3883D40-0F06-4DD1-969B-2269E35AC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62677B8-0E62-43D0-A6D8-63D81CB7C0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90A4EE1-7B35-4271-966E-BE6765F70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D21377A-37F4-4E02-9E17-D83137651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E3360647-851C-4A4C-8E98-03552A740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35842BF-A6F2-43FB-BEDD-94028600E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38AECC5-F739-4830-8768-205C620EA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F060ACB-1883-4043-BAE5-F125C249A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3D98861-2BAB-48F4-ABCB-DED88EB02F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B5657D9-B38E-4220-B120-968228A84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CBAB5E9-84C7-493C-80AC-82960EBB6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4F8C11B-9462-4A43-A0BC-A449FB409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CF6E781-11B2-419E-9BE5-74C74B1A17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C7268C8-4B10-4666-B784-5D0A14D61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BD3A15DF-7CDC-4119-8362-947185DE0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828CD4B-F9D1-402B-807E-B2158A5ECB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84183AE-4908-4D32-8FE7-4186019F7B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5C3F4606-7EA8-42BA-82EB-A0ED1796ED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01BC32B5-8293-4DE9-8DD7-5DE8756D90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68966D9E-2CC5-4E15-A6CD-6F06325D9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08718F0-F278-4475-B23E-ECE100226F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BE5963-A585-4A96-A46D-2562ADBDC5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712AA39D-D28A-4C18-817B-7CF6C0B35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4FD2F5B2-7DBF-45FF-83C0-B9EA9B102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13E046D2-B424-4470-870E-9AAC600FD4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0C8FB19-4493-48FC-B93D-773D2B6108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234EFADD-55F4-4106-9EC8-52EFD7754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463579E6-802E-490E-983A-5BB121666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E292183-9BEF-454A-BA49-F0E9BFB32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DFDD8AC-B14A-46BC-8B6B-0A7399A1A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DCDBC04-BD57-4A17-809E-136FC461D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2156EA67-3C4B-4452-951F-56C9084FEE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2D1FB6E-9A51-4AAA-99DE-1CD1954E5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FAABC7A-8DEA-4909-89D6-7847FE187D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98E1F11-115B-44D7-B7AF-329540264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7224FD5-0943-448B-9C49-AF077DDF1C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A55BAEF-585F-4EA9-9EA1-5D13C6CFC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ADBEED30-D929-4F8D-B561-4D09900E2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5A3A39D-19BB-4610-93C2-D2607A3F2F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0C103D3-67D2-4B3E-B051-048197CDE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52C6780-BFD5-4080-96C2-36F9E48E0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D48F2EC-FA7D-494E-BE47-FF250699B6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E6718-08E3-4E89-B234-171B11CD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E7B4B697-1C92-4923-B6C1-054464DA6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118A38C-E4ED-46A8-B0E0-7F4AB12FD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A503E6-BE57-4CE0-93E0-5DE02A0FC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A4B81B1E-34D3-4559-90FE-5C379E70F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8CE6895-B4FD-4E35-9051-22166C39FF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D3A658-D6E0-4C24-A6A7-6EBCB9E67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6B708EEC-CD96-4030-AC0E-6C1A9AC32B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B25D382-FC46-400F-AA0A-0A25F895D1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39349E-517D-4965-B02B-0E7159233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B20940B-952E-4C5D-A631-1C01102FFD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BA0EC7AD-5CDC-484B-A761-87245A0641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A8471C1-EBA8-4234-AABE-744969283F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6DA064D3-9FC9-4116-97C2-DA9E1A2DF0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8FF96724-AA59-492B-BD6F-88757EC96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46E208B-55C9-4E83-9BF7-809F942B3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EF65E7-B281-4435-95F3-11EA4D83A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95D97CD-E878-4579-A5F7-E6767717A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140770-7095-4732-914E-10244E65A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EC5D0A8-26FE-46EB-B879-B2C8D0D2F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68CCF31-6909-4FDF-BF87-9B28AF038E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C693BFB-D3EB-4E7C-B341-8FA8FE5640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BF93773-1861-446B-B982-2753C7E84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86D8F7D-1A2D-4784-AF51-DFE5B2059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892BBC0-F214-4FED-B66A-DAB6ACF65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353D0C9-8B81-4F78-85DD-EEA0E5352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C720FF-1D9C-4B82-9076-C83ABFBF9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2C644DE-E2A1-46A2-B12F-5421562813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662968A-9D21-42A0-8B8A-A1561F6E9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5F368F6-0C4D-451C-A1A9-1C6AB97EA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EE90D75-2983-428A-BF3A-90F0614132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3DD6F84-F4BD-4901-9E7E-F3BD9ECE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A1DE7F9-0306-46FE-A926-62F572DE98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153BAD2-C910-42F3-B6C8-9D1C7977E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D8CDD208-3C88-4193-90FB-FDBEF9BB6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822B900-9A3B-424E-A2D8-AB0B7E304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D0D6784A-DC90-40B3-825F-F6CE5778A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B6E8553-166A-45EA-8F93-D4C8B47B2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0FEA4CA-1825-43F1-8DCD-B08C669501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4EBEE30-5C42-4668-AD35-CA6D1F7CC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C6246A9-D6D6-487C-9CEA-538B17002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3D4F49-8893-41BD-94D6-0619D2E3E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127E888-0920-4268-B0D6-0CF5C36A1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354698-D6A5-4767-A89F-3559BB455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118E3FB-F82F-4DAD-B2E1-0466E595B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B211E66-08CA-4F8E-902C-14246C952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85EECFB-514B-48ED-B273-45ECEB845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5DB1530-A25A-483F-ACCA-B251A445B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E0E0504-BA4B-45E3-BCE0-24C4D501A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03859EA-572F-43B9-A726-6A2850FDE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14C9025-BC2A-4FD5-B7FE-39AA2CB25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75234DE-1169-492B-B093-4E4778D47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0684172-7F73-4830-8A08-CBE219A71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8E385459-FDE8-4C79-BC6C-934FAE3F4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2F271EC-6C57-45C0-A76F-2B04EC6DE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675A90A-68D3-4ACB-A539-F21A2F49D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C7F0271-8D35-463E-845F-B939E86F1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0DB10BA-1CDE-400C-8664-536006D17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A17745B-15D0-4DA3-B446-D85394C10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051BBD0-E5CE-42B2-8179-08D0BDF26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CAA1C66-B527-46F2-8D86-F89B25E52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D4D5288-A229-4FA7-9E43-D0681EC27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82D63C1-537F-4F85-BFA2-DF3343DBC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C8ADC13-6077-4D0E-802A-DDFE9D473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2AF37EF-AB16-442C-9B5D-C86A632F7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6B8F0300-10FE-427D-AE4B-79F51C897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B6C956B-DE86-47FB-9521-6D0EC5F90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88CE296-FB38-42C8-A220-D3364A465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F1FF814-EC66-4754-8407-FE5255B3D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74E49BA-FA35-48E8-B7FC-701B9467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DF2F3BD-798B-4E7B-85C1-57D3544D9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01214A6-CF3E-433E-9659-746C76112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4FA82C57-3996-4FA1-AED4-8A6A01150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5D7347E-01E5-4067-AB4A-551643A09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0BEF9DA-8428-4054-8AFC-09EEF452D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EF9DE20-9D57-44DC-AF9F-66FCFD569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3D9F04-2204-4289-B693-8D814E680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1C7E13D-9791-4F88-9695-A84F78D0C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99E3734-8BCC-4B7B-A46D-B964F17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1252765-193B-4200-B6F3-1C47D0F18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4A52CABA-C05F-4CA7-B975-F7FE071AD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5F15608F-DCBE-4614-BFE7-3AC7F0C48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B296CCD8-9D4E-4E09-A398-FE2DB328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A5502FC-248E-400C-B060-E9507C688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A1C4C7-3BB8-4527-A52F-55441FCDB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E77C8E-C5CE-4CFD-9B70-73E43A7BB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B17D9E5-2687-4F66-90D2-3B0EEB5AA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5C86A0F-DCCF-4C8D-B598-BEAFA6905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686C81-0771-4ACB-B55B-F36F4AF1D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590FAEC-DCD2-4E94-B4A6-760DD12A9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4D7453F8-97C1-449F-BFC4-1D58C2FC2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488B311-6014-40B5-8A70-1CC2899F8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E30B630-F4EF-402C-A378-A04BFD8B7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472EFA0-7148-454D-AEFB-695C81F87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9A0423E-4AAF-4C2F-9CBF-FD9C81AF2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4957325-4045-4594-A852-1B71CEDD89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3D4256E-EE8E-443D-AC96-0A4F7D2DE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5DFCCC6-4B94-4774-91E8-07EDBEDED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CF12454-9A93-4789-8A1E-C5F66AF8B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A41AD12-1CEE-4970-9352-7BE45D15D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0EC9D2A8-B708-4985-9DEA-C2FA87CA2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831A2A9-9648-4783-9562-45E0ECB42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EF4A94D-4F5D-43AD-A67D-681176F62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800E7E-F7DA-4757-9995-7538E55F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181AB3A-B92E-476C-831C-A966FFA23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795B10D-BEC2-4B73-8003-C5A418C61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62A7F6F-741D-4A2F-B5BA-E0CF55C9B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D66DB2-6DFA-4E70-9B79-6DA9AD3B4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62395A7A-9C34-4FE0-946E-6FEBDA7A2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EB6AE9A-E2F4-4464-90F0-E62A3FF69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2E85AB2-0C00-4220-AE0D-04AFAF3E8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F65FFE2A-ECC5-4A76-87CA-5029F1D4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AC5FF58-8D25-4C0C-80B8-C6D64CFDA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5601DF9-309C-4555-B926-C49FD7366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720A68D-0388-459A-BD10-F3215A7C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5AF4DF7-D0EE-481D-8E67-14DD695E6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17DCBBA-345C-4F86-BA7A-6369AD72E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882445E7-276F-4394-B077-0CAFA444C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4A0E880-D0B3-4BAD-A553-F55D925F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C2E979-7640-4CC7-9D37-73B144B6B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E52BADE-226C-4ABF-B04D-25347702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B855A41C-F168-4C1F-A501-70E8ACD37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7856B1A9-F58D-4439-95D6-53400E415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3CA038F3-DE58-4BA4-849B-AEDBC0D8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E35C61-609A-4F03-81EA-1DB250D7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3BF795-95E9-4B3F-A6A5-E9C5B6417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7D8C8BD-31A3-4690-B406-0BEA67C94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493892-7119-48B7-B5B2-8E3AAFD5E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6D24AA8-E5BD-43FF-924E-C361992F0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735DF19-4877-431C-BAF9-215E1624D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F014E67-7D0C-4974-B3A2-B61451151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3644237E-A741-496C-8BE6-096A4D677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D048659-92A7-4AD2-8558-50BC87C7C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B418E98-67BA-49FC-8695-04ACB3994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3FAC8FA-14E5-4737-9F0A-F2F454DF4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EE5F144-B4A1-4F43-8E0B-24E531918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ACFA12B-69D3-4B67-ADBE-E742CCC14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2951740-CED4-4E70-BEDE-353AA3CCC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4811123-81B5-41D8-8C87-76929E4C4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A3A4E88-9CD1-4DCB-A9D2-D3127462D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EAEB0EE-1A88-4A5C-A661-469B9C753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1F2CD1C-30B7-4384-8291-902BACB16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1FFAA70-0A13-4F31-814C-9BECF7BF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C5C875E5-99AF-40E9-8DBF-ECA9EEACE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0A77CFA-4C16-4920-BE70-F5D9B9A74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010CBF9-0648-4123-8F75-3092BC5F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DA5F235-DB4B-4CEC-A272-D3B430CA8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339D366-B540-4E09-95C0-D21918356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E425FB6-B274-493C-AC6E-CB8B79C63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3B84337-C43F-4A4E-AC7D-EF9340356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55FF49E-137B-491C-AC9F-3BD6940BF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75006F5A-0D6A-40BD-A3C3-07EE3D514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DE37375-02D0-4CE7-B8D5-B91DC5E62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23EFF04-F520-4327-A452-A8F9BF717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4C4D4CAE-BFD4-4F93-A9CE-23ACCFF9C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E4DCF75-9093-4AB0-8DDD-AE0EE1B45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D00099-0B5A-4E4C-BB84-8A46ADA9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479371B-14DE-47AC-83CE-CE7B563A8A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A1E1240-FCD5-41AC-AB4C-CC11FBB9D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69969E1-AB34-42E7-B8A4-AAAA038B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265FF55-B79E-4CA4-BCD8-1FA8C6DC8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70A7134-5899-4804-B10C-410FE2BFC4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B26F200-732B-4985-AC8A-8D52255D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D33249D3-711D-4F29-B29D-F003B065E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92C15945-23F4-48E0-9DB9-BD8733FD0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1A86EF36-51AD-46D0-98B5-8BB13BF69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8C069409-BE42-4388-B15C-C1BA618A1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1CEF9693-65C8-4723-B754-6831929D4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91274AA0-8607-46CF-89D1-C59BF13D5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0672EEE5-6616-4EFF-AEFB-1C87A5CC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2" name="WordArt 52">
          <a:extLst>
            <a:ext uri="{FF2B5EF4-FFF2-40B4-BE49-F238E27FC236}">
              <a16:creationId xmlns:a16="http://schemas.microsoft.com/office/drawing/2014/main" id="{C6ABFBEB-FC4C-4855-924E-B78BECC3F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3" name="WordArt 53">
          <a:extLst>
            <a:ext uri="{FF2B5EF4-FFF2-40B4-BE49-F238E27FC236}">
              <a16:creationId xmlns:a16="http://schemas.microsoft.com/office/drawing/2014/main" id="{F696E253-F68F-4F9C-BCEC-F2D2E533E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4" name="WordArt 60">
          <a:extLst>
            <a:ext uri="{FF2B5EF4-FFF2-40B4-BE49-F238E27FC236}">
              <a16:creationId xmlns:a16="http://schemas.microsoft.com/office/drawing/2014/main" id="{6D536C4B-D1E6-4CAF-905A-3CEBBAC40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5" name="WordArt 61">
          <a:extLst>
            <a:ext uri="{FF2B5EF4-FFF2-40B4-BE49-F238E27FC236}">
              <a16:creationId xmlns:a16="http://schemas.microsoft.com/office/drawing/2014/main" id="{1E029DF7-12AC-4382-9916-DD126420C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6" name="WordArt 63">
          <a:extLst>
            <a:ext uri="{FF2B5EF4-FFF2-40B4-BE49-F238E27FC236}">
              <a16:creationId xmlns:a16="http://schemas.microsoft.com/office/drawing/2014/main" id="{3624AF8B-1405-4258-906D-2F70B0E64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7" name="WordArt 66">
          <a:extLst>
            <a:ext uri="{FF2B5EF4-FFF2-40B4-BE49-F238E27FC236}">
              <a16:creationId xmlns:a16="http://schemas.microsoft.com/office/drawing/2014/main" id="{0E1689D4-7EAB-4194-A2F9-7F9CE607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6CEB8161-CAB8-43C6-A999-90738A67B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390F47F-923D-44C6-8366-D9A7402E8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DB270A4-582D-487D-91A0-BDBAFB71F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BB132C9-F133-46CB-94A7-2E551412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F048092-9B4D-4B8A-BBCA-7EC028EF7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C551D18C-E90E-4472-A8FA-72B38ABB2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ADAF2E5-7E77-44C8-AF57-470DA775D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8C44252-EF88-43AD-818E-AA51365BC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54DADD0-597F-4066-8021-CA5ADD1DB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D3569A-79C1-4F35-A7CC-4BF1F246B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CC5547B-C16C-4E5E-8409-48C4D7C09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82C66CE-23A9-4B74-B599-C8C5A21AB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233C32E-62FE-42FA-93E4-FD8C08E38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9531E3D-7668-4EB0-9733-04562F91B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67823BC-5AFA-4118-B8C9-477962852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272947D-AB6D-4C68-B3C2-177EEC9D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CFC14E5-8925-4E1C-97FF-72B8A2E58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C133D64-E2F8-4CB9-BC85-F75017532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764807-C3DE-45D5-A0D9-09D29AA46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F96C30F-A1EE-463F-A726-DFDA583B9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523B82C-366A-48E3-BADC-B6EDF8084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A4C938B-8A71-4CA3-8627-4BCAA7EF1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789820A8-FBE5-42E0-9CA2-760051188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D174135-9335-46DC-BFFC-FF78ACBD8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3296C32-38C6-4ED9-8693-08F04240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A3FA60-4803-4276-B958-F0FAFBB87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70C342-ACFC-4E28-84BB-7EB86F68D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941E676-BE32-41FE-8368-7222B65F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233B0F0-40E1-469C-8FB0-F104E2A6B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620EC9-475F-45BF-8594-AC7451DF1D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58C69D-88B4-4667-BE5A-959BCC731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F227690-DAD3-4EF3-8E42-B1E1A32B9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A434C736-E7D3-47F7-B20D-83D4B57A2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11C570B-B461-485F-B2DC-2FB88CB9B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23192B8-25F9-4F6A-92A9-F4C13D4A2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44A40EB-9678-4646-9241-D74D2F717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7829DA5-3127-4A28-B26C-793B1C9D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7412DD86-A9C1-41A1-B90F-34835D16E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9F19C6F-C248-4A91-8B15-72DCEC4F1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976A443-4C10-4367-A7B3-A8DCC753E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F2F321-3A80-4794-BEB7-F25FD24CA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638C537-6F28-454A-BB29-80869FBFD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367C4-FF23-4B5F-BB67-3B81FEC6C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37D3456-AAB7-44FE-A833-4AA487C4A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0BFF54-923D-4C61-8EC8-49FE8FC80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153720E-11AC-4384-9B63-EC16A70C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7231FE2-4338-4A1D-8590-648A17663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CC9A844-3F66-4033-A0D6-FFB9C4025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2289793-8877-449C-ADDC-F0F318240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0D53854-2542-43E2-9607-9A9D340BD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D0E64EE-7D26-45E8-9518-BE8FC217C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B6A31F4F-FBB5-4B21-A6B2-FA05D09F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53E865E-14DB-404F-9F7E-07A209E9C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996B3D86-8FD0-4929-A351-EC230E803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49F25AD-246D-45BB-BE67-2547A072C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BF35EEC-975B-42E2-A2D7-B616CD768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63F2150-4521-4F4F-BE07-D8653F242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B2D63E7-071F-4D62-93CC-8D0C8EB42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E8DCFD-4B59-4F81-9DF0-A6F696F3A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7A2D5F7-C61A-469B-A563-C8906EFBD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2F9A986-12A7-44E7-B62B-3B6833E26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B80F598-C5D8-4020-A80F-1CB60FE0D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7AFB42-0950-421B-9978-7C52FD549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E81A6E0-4E00-4876-BEE3-8831194A2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BAF319E-71FC-4C7A-AC78-D1D48227E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9AF9AF28-9CB9-4132-8396-E4268F49F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401B07A-7824-4855-9223-BE400B550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A1C4E413-0A76-4F34-A2A0-1C6404CBC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740E47-2485-405F-90DF-2575D1325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CD80008-3305-43F9-8506-A04492898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401740D2-7A34-4217-AB6F-D463B9A06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D5BC4E1-6482-4DB9-B654-5F9CAB9C8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D846D06-5B1B-4342-8881-B61217F43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A3247B-74A3-4BEA-9A48-C307B24F2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40E3ED8-AA39-4A29-A842-253C5CB14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41B00C9-4335-43ED-928B-29EB6814C2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05F1A1C-102E-462C-90D4-1F1B19245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D4903B5-1B04-4EDC-BF8B-07F97B066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011DA06-6F29-472B-9AE2-FA18D8024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5A276C7-459D-4BAC-924F-10437F615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DB299E5-819A-42A9-B761-A34A370DA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8957FF6-D885-4C85-8268-9745C6FAE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FDE4619-8C52-4676-B570-E59F8FD1B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54ECF7F2-B53D-42FC-ACB4-27F115DCD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8F7DD-2618-4231-B84A-0535F1067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CEB9579-3276-405C-B7F9-F983AB90F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E912811C-28F7-408D-A47F-370129C02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2A9B6D-56C1-41B8-90C8-E6DF67938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4CB1C21-E350-4CE0-A3CF-B8A3D9782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BE05013-1303-4DB1-98E1-3853EC988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A9C73B0-6E60-485C-8296-1F139296C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FF77468-C586-4D82-8BF0-E11CAB9B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155BAAD-4FF9-4BA3-8581-6F39BE773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D7C2BEC-967C-4091-95D8-AE3D3CA2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B0DE141-0DD6-44CB-8DB4-8A84F8A79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486C0A5-2DD7-42E0-A5E6-C7C0CC13F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1270D18-6096-45DE-A149-6771E6E50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09A6A0F-8034-4E39-822A-852EF9B1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15D4F9E-F722-4D63-A87E-4C9EF3CD8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1F4365F-B331-46BA-BAE2-5F549C6CC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CEF5BAC-4FB9-4DC0-94B1-930E0FA3D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35873B-1BD1-49AF-A6C1-DD9E35DAE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2627883-C16D-48FD-A245-C51D36FF6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260F82-D01F-486C-A5F5-B019B36F3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3D44776-25F5-4A03-89A5-6858F8F9F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05BED92-2084-4DA2-B79E-2BD5ECC0B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AECB8F8B-A536-4262-9EB9-0110A0DAA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239915-1BB5-4702-B2E7-FE72E08AF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D37757B-552F-4D22-9296-284507AA1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A299EF4-D600-488B-8B38-21119185C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1884AD53-E2D2-4085-9451-E00BE598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6118F37-6B88-46B4-B189-F40D4192D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5C2A07F-DEC3-4EE0-831E-855DC3C05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378F578D-8460-4C3E-A242-9DC7E6929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F9D626-2E06-43A9-8D16-FAEF102CA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58D7230-3D44-4DF1-B299-73A20FAFA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607B5-B075-472D-A3FD-0D06D1405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E8EE2C7-3A1B-425E-AB8B-8FB1337CC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7E0C421-DC29-4828-9D6A-E7BADD062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50B63F3-D9A5-464A-BEAA-F47760A91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580E454-2B9F-403F-B7BA-C78340D4A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AC9A2C7-FCB6-4A77-BA2A-72438E141A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FC95F91-C0A5-4F13-A499-135E157A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AB96CA4-CB68-4BBF-AE02-5562C840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84785C87-CD83-4FB9-B3AF-0F951463A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FE33B17-4D2A-4824-9CC1-F2BD1A476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31A26A8-8E79-4F3B-9C77-E706D02D8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8A19E6B-82A0-400A-829F-489A9646C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75694F1-325A-45F2-9668-88BDED33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2BE5A1B-F018-4280-981F-F763F971C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5D91CC0-BC1B-428F-A7E6-B1151B8B4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589833A-647D-4FC7-B772-3A7EBEB41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34AF8B4-C80A-45F1-A903-BB2EBB21C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4A3667E-D9CE-45C7-9B6A-5EC326CFA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F99E64-BC11-4B88-A103-0F937EC2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571F723-595E-402E-8730-5CF61FF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6C77535-7A2E-4BFA-BC02-44D40B1C4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2CF7D6-63F5-428F-AA01-657B02149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16DFF7E-1309-48E7-9BDD-DDFCA6D6A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E8B4CA73-3765-42C3-98CF-E657719E0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0E58A2B-A91C-4C50-8078-6A62DB6C9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B75AD5A-989C-46B2-8145-BC00A7605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0E7413E-E9A1-432A-B669-05090F414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6A3595D-7B14-4979-8359-7E56C977B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4563391-F011-423C-9636-9246B7B94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17BC29E-CB3C-4E9A-B421-C5DF2E6B0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3D3C18-8011-4CC2-B2E6-036CDFF53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9C68EAD-4C6C-4770-8A14-26FD85043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BB41EA4-1043-4A65-97ED-94584D079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F3B6579-9B36-461C-8990-75ABD61AF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1337B7A-A604-4556-977D-DF2761B1D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4CA3FB-8F8E-4B29-9B82-08C188C51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41B18E-3785-4015-9869-E069923DF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808BD98-97E1-4B1D-8448-E260824CC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2121315-7C7D-4697-B37A-F7196EB2F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F7E09ED-E526-4521-B0BB-6AC6EF8CF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A3FEF6F-93FE-4A1A-A753-E3864693E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5EE96DF1-725F-4A1E-AB59-D7D7CD934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C20DB31-2008-4FB6-9B64-FF44D0930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2C3D5F8-2006-4B6D-A9EA-642DDC76D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B5415C2-E6F8-4242-B174-103A83C16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33A2BC7-1A33-4C10-81D8-3DA20F465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246152BE-F6DD-4F48-9191-655564229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8C60309-2086-4922-96F4-3FD95E973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983CC866-5716-4ED5-AEB9-6504B6111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3B72401-8D46-49BA-BBD8-AEBCD7EAE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6E1B4DF-40C6-48D7-A057-DF544B731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A1D541-D6CB-47FC-8082-4FD6F5C99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9EC50C20-77AD-437A-B674-59AA97CBE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756A1AE-64B4-459A-804C-7A24F6B2C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ABF7D6B-D974-472E-9C34-351007AD5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C1D6119-1C6C-41F8-B2A6-D1AAD86FC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F18E6B7-A7EF-4F5E-B45D-21C311986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114E16F9-5856-4B94-B33A-ECC9AA559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7E64D1-D2F2-47BF-8921-F9CE04112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EFC9575-E94B-4D82-917B-9699227E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6164159-668E-4189-8DE1-F31FB5E48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34B6210-AE24-4ECD-A208-F98ACCF58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4CDA6A2F-B492-44AA-821E-9C0E470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BA9FEEC-E0B3-42FF-B779-40E2C456E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84C7B25-F665-4A9E-9495-CEF56340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6E9509C-0F79-4B69-855A-13743380C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887F400-407B-45B5-8AD3-A6F85253D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8CD8C46-D92A-43AE-A345-F785B207E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91486C7-7B1F-4341-BB80-811ABA010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002507B-D3FA-4D15-A7B3-F3EFB4804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22B0AC1-6F92-4D6E-8684-53BDA2683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96BDE0-34DD-4A29-852F-027ABB1B1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2580FFE-8CE1-43ED-9F28-2A8440272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E9580CF-436E-4B53-83AD-61F3839A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5821824-9BF4-4FA2-92A4-E1D85327F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8B16F78-2155-4323-B401-7B2369B1D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9493A8-D4CE-48E5-9B5E-AEF5633D7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49E765-EAF1-4873-8ABE-C3EE0B609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6D1BE4C-1C99-49DF-A4B4-EC9422C6D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B52A599-027A-4E12-8AE3-783A9F377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6CF98D1-6DA7-4CD6-9122-B93CE398E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6B0BB50-9B5F-4663-8029-8B932C3FC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41286D7-B863-4F67-9D2D-D54D7EA35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3BD71B4-5059-4F54-A538-23B363A8C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C450D7-91F8-4DCF-9A2D-74CDABAD4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81056D5-2761-4ABC-BF3F-3C06EE6A0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FA8BD26-0A30-4EF4-98CF-C3B9136CA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427A7DA-A6AE-4AD4-B2A9-944F0B708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5405CFD-E54E-4AA8-87CA-F9727025F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95EB5B4-65FE-480D-B89F-6F5696318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A3BE807-9403-49C6-B28A-54A8B6D2F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50C10FD-0850-4F56-ABF4-3DFC9976B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4B35DB5C-AE1E-4E84-93F4-D36B42536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84D230D-6803-4202-9CE3-33E1443B0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5BC9687F-4AE5-4D8F-B9DB-4636B51E9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5C30106-1AFC-4BDC-A69C-294B6BD9A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1E7D051-48E2-471B-83F2-45D32DFF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3BE70C0-6518-4704-838E-7AC83F9A1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B8F3B67-1FD8-427C-9E64-FB74DDA7E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691056-78AA-4CDF-9FD8-C2DF5777D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B2E1A6D-0510-4A6D-8BD1-230C17091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7D32FF8-133E-4DEA-A718-2F57C60E1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167863-8039-48F8-AFAB-3BC31EDAA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C366D10-3EEF-435B-ADCF-670413CFD8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F73E45-3DFF-4339-B6A3-CFFDA3598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69EA846-7CE5-47B1-A1C8-32BADDD22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55ACA6D3-ADAE-4604-BDA8-3F24DAB96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43F1C54-C4C6-4388-AF47-E04AA69EE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6DDD10DB-C262-4825-AA13-32F61E536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4826C4-2421-4278-AA53-DF76B3CA7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DEEBED8F-3D52-4E77-A477-BF20C6AC3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17EE019-5FDF-4977-9FD7-F509FB93E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7B6DB46-BEE4-4D88-ADE8-563CFB247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E0C3B3A-BD12-4D7B-8867-9399A487F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C5D247-2312-498A-9FC5-D771CB550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1F2ABF7D-01B3-41B2-9E20-8E143884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CADF83D-74D2-4105-B6CC-9A236D80C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BD84FEA-9ADF-4CED-880F-E7C1F3230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5A6D5C6-CC9D-4C34-945C-0E76632E4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F380761-6D96-434E-8F74-E417F2D06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1768D1C-F6C5-4B20-B8B9-898E830FE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A5FC53B-05BB-41BE-9103-3208397CB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F239D8C-02D4-4A95-9D86-C4E2D6390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62CF785-96B3-4180-8CBC-BF743F8A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58AF398-28F4-4D06-9B7B-8E122206D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D29C416C-42B8-4B5A-9713-8B504801A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B52EE3C-C7DB-4B2F-8D1F-A86F5C11E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5A76291-51AD-40A0-A498-17D0BB703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AA58B6A-4BFC-404C-B868-D2A1E7E74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EE1E4BB6-3033-47DC-BB73-A1F2E3AE8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B253CE7-49BB-4863-8032-A014D906E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9A54606-DB02-40F9-BB94-9D32D9E57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033478-BC32-453B-9698-CEB8DEE29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EB8CA0F-E2C5-49FE-8E33-AE117BA87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87165CA-3A1A-4275-BFA7-D8BEEF321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C89BAD1-FA42-419E-9682-8D557325B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66BD8AC-11B1-4E17-9A2F-53C51CA58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9A95F22-0C40-40F7-A3EE-AA78F4B08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DC93FE3-3C47-4597-A691-C920CB4A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D3946CE-5D32-4259-ABBB-E0FC5A6A3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8C3EA51-259D-412E-B3B0-F193D52B0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2C8ABE6-FAC6-403D-8EF5-267907078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951EFCE-CD0B-4FF7-9E04-AF3F50F51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44346399-5C51-4204-AA06-20B1A5C70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2214EE1-7BA6-4696-9B65-6177016AC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83BAC-3D31-4F02-BD08-D93840EB2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775305C-25D7-4F41-BECA-17AAD3198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6AE665A-CB0A-4032-B54B-F6229B342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0FBE1B7-F3DB-4444-8D68-B62606D4E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5AD9CF-DD0C-468B-91AA-1C741FB4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C87C34C-237F-475E-B769-802010424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2C32DAD-D7D3-45C0-947F-A6A866A1E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908B558-5794-48A4-A594-3B80D47E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9A696DC-699F-4940-B055-88C489C4E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E2D021B7-54B8-4797-A9BD-A8C212D60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F1F144C-6898-42A9-B488-59201B076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8ED0652-4613-49AA-9DC6-94547EAA4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D1A3F826-8FC4-49B1-A739-BF54954B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D60385B-C7ED-498A-B06D-D0107E2CE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4F5F114-8A6F-4349-A1A3-778B1C40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2F8D139-6D3C-400B-A2F5-CD6C0184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3A5C13C-8A99-4809-8C16-D9C3CCF73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F58F1F9-A0E8-42DC-A6E2-FD031A2E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A01996E-5248-4981-97E2-4B7A2B14F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DABA027-2C3E-4DE3-B153-9E688E40B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F6E450A-571C-4313-ADB0-9FC5AF35D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CEA20548-AD07-4EBA-B621-5B837A78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F0535E8-8F7B-44D7-898F-B4715DC4F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1F22E22-2F5D-45EA-AF0C-BDA4C3A58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FA51C5-0E46-42FA-8D34-ED27C2F19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BAB4C04-221A-4C67-9D6D-7A703E75B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79272B-8D81-4F81-9BD1-369DA7D8D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363294BD-B1A3-4A0A-8D68-24D1BB92E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568EE5-5A62-4AD5-B907-913D4A22A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EC47810-6583-46BF-A05B-3910012C7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56D358C0-336E-4F35-9AB2-A26E44B26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E26AF77-129E-44E5-A7BD-EB5C6D798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843705E-0DA6-4868-AA57-CE92DD633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333E93-B283-48E2-849C-2D31BAE9B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439AB3E-BBF0-4879-8580-4A20F82B5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CBB924EB-AF28-4CC1-A5DA-D8A753865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0B5E6FF-092E-4B88-B620-41EFD51FE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36EDA6-8693-47A3-A7A7-A255E76F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A7EF04F-406B-4B84-B209-7D3D78490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23776300-00C5-4A25-B1E2-D80F51BF6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29A720A-54BF-4765-B14B-85AB6821C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B5D02E4-652A-4198-B6A8-F8A4289B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3C13E42-758D-4054-A66F-5809ADA937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3EE6D9F-C1A7-4945-B90D-E0FBE308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7352EDD2-6F0B-4906-880A-77192BF30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6DD5F7-9614-4137-B536-BF1BC168E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FF18100-4450-482F-B125-086BE72CC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DE98860-B188-4F96-BEB3-37EDAFA0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62AA39E-3E44-46C4-AE65-9FAC4E95E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varvandijken@outlook.com" TargetMode="External"/><Relationship Id="rId1" Type="http://schemas.openxmlformats.org/officeDocument/2006/relationships/hyperlink" Target="mailto:nikpoortinga@gmail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dejong.roelof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nickkramers@live.n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brockmoller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rinderthavinga@outlook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gertsmit@tele2.nl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mailto:mkramers22@outlook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bjhuizing@planet.n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julian.zwijghuize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nikpoortinga@gmail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rkuizenga@hotmail.nl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mailto:h-pijper@kpnplanet.nl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mailto:sven-vos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mailto:geahagels@gmail.com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mailto:woortmandanny@gmail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mielbos98@gmail.com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mailto:jaap_Smit@hetnet.n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jwbrontsema82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vvdefiveljeugd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be.vanderlaan@ziggo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ivarvandijken@outlook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roderikvanderwerff@hot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alderik@home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26C-1E9A-43A6-922D-6BC838975B11}">
  <sheetPr codeName="Blad1"/>
  <dimension ref="A1:AA125"/>
  <sheetViews>
    <sheetView tabSelected="1" zoomScale="93" zoomScaleNormal="93" workbookViewId="0"/>
  </sheetViews>
  <sheetFormatPr defaultRowHeight="15"/>
  <cols>
    <col min="1" max="1" width="3" style="61" customWidth="1"/>
    <col min="2" max="2" width="4.7109375" style="61" customWidth="1"/>
    <col min="3" max="3" width="15.5703125" style="61" customWidth="1"/>
    <col min="4" max="4" width="12.42578125" style="61" customWidth="1"/>
    <col min="5" max="5" width="5" style="121" customWidth="1"/>
    <col min="6" max="6" width="9.7109375" style="61" customWidth="1"/>
    <col min="7" max="7" width="10" style="61" customWidth="1"/>
    <col min="8" max="8" width="9.5703125" style="61" customWidth="1"/>
    <col min="9" max="9" width="14.42578125" style="122" customWidth="1"/>
    <col min="10" max="10" width="8.140625" style="73" customWidth="1"/>
    <col min="11" max="11" width="4.28515625" style="120" customWidth="1"/>
    <col min="12" max="12" width="4.7109375" style="61" customWidth="1"/>
    <col min="13" max="13" width="29.7109375" style="61" customWidth="1"/>
    <col min="14" max="14" width="6.140625" style="121" customWidth="1"/>
    <col min="15" max="15" width="26.7109375" style="61" customWidth="1"/>
    <col min="16" max="16" width="4.85546875" style="61" customWidth="1"/>
    <col min="17" max="17" width="5" style="61" customWidth="1"/>
    <col min="18" max="18" width="14.140625" style="61" customWidth="1"/>
    <col min="19" max="19" width="4.28515625" style="99" customWidth="1"/>
    <col min="20" max="20" width="62.7109375" style="61" customWidth="1"/>
    <col min="21" max="21" width="59.7109375" customWidth="1"/>
    <col min="23" max="23" width="41.42578125" customWidth="1"/>
    <col min="27" max="27" width="9.140625" style="127"/>
  </cols>
  <sheetData>
    <row r="1" spans="1:27" ht="46.5">
      <c r="B1" s="616" t="s">
        <v>211</v>
      </c>
      <c r="C1" s="616"/>
      <c r="D1" s="616"/>
      <c r="E1" s="616"/>
      <c r="F1" s="616"/>
      <c r="G1" s="62"/>
      <c r="H1" s="62"/>
      <c r="I1"/>
      <c r="J1" s="63"/>
      <c r="K1" s="63"/>
      <c r="L1" s="616" t="s">
        <v>212</v>
      </c>
      <c r="M1" s="616"/>
      <c r="N1" s="616"/>
      <c r="O1" s="616"/>
      <c r="P1" s="616"/>
      <c r="Q1" s="64"/>
      <c r="R1" s="64"/>
      <c r="S1" s="63"/>
      <c r="U1" s="127"/>
      <c r="V1" s="127"/>
      <c r="W1" s="127"/>
      <c r="X1" s="127"/>
      <c r="Y1" s="127"/>
      <c r="Z1" s="127"/>
    </row>
    <row r="2" spans="1:27" ht="28.5">
      <c r="A2" s="65"/>
      <c r="B2" s="66" t="str">
        <f>D83</f>
        <v>Ivar van Dijken</v>
      </c>
      <c r="C2" s="64"/>
      <c r="D2" s="64"/>
      <c r="E2" s="67"/>
      <c r="F2" s="63"/>
      <c r="G2" s="64"/>
      <c r="H2" s="64"/>
      <c r="I2" s="64"/>
      <c r="J2" s="64"/>
      <c r="K2" s="63"/>
      <c r="L2" s="617" t="str">
        <f>M83</f>
        <v>Nik Poortinga</v>
      </c>
      <c r="M2" s="618"/>
      <c r="N2" s="618"/>
      <c r="O2" s="619"/>
      <c r="P2" s="68"/>
      <c r="Q2" s="64"/>
      <c r="R2" s="64"/>
      <c r="S2" s="64"/>
      <c r="T2" s="65"/>
      <c r="U2" s="127"/>
      <c r="V2" s="127"/>
      <c r="W2" s="127"/>
      <c r="X2" s="127"/>
      <c r="Y2" s="127"/>
      <c r="Z2" s="127"/>
    </row>
    <row r="3" spans="1:27" ht="28.5">
      <c r="A3" s="65"/>
      <c r="B3" s="66" t="str">
        <f>D84</f>
        <v>Biercelona</v>
      </c>
      <c r="C3" s="64"/>
      <c r="D3" s="64"/>
      <c r="F3" s="69" t="s">
        <v>313</v>
      </c>
      <c r="G3" s="64"/>
      <c r="H3" s="64"/>
      <c r="I3" s="64"/>
      <c r="J3" s="64"/>
      <c r="K3" s="63"/>
      <c r="L3" s="66" t="str">
        <f>M84</f>
        <v>Poortje</v>
      </c>
      <c r="M3" s="64"/>
      <c r="N3" s="64"/>
      <c r="O3" s="66"/>
      <c r="P3" s="68"/>
      <c r="Q3" s="64"/>
      <c r="R3" s="64"/>
      <c r="S3" s="64"/>
      <c r="T3" s="65"/>
      <c r="U3" s="127"/>
      <c r="V3" s="127"/>
      <c r="W3" s="127"/>
      <c r="X3" s="127"/>
      <c r="Y3" s="127"/>
      <c r="Z3" s="127"/>
    </row>
    <row r="4" spans="1:27" ht="12" customHeight="1">
      <c r="A4" s="65"/>
      <c r="B4" s="63"/>
      <c r="C4" s="70"/>
      <c r="D4" s="71"/>
      <c r="E4" s="71"/>
      <c r="F4" s="123"/>
      <c r="G4" s="71"/>
      <c r="H4" s="71"/>
      <c r="I4" s="72"/>
      <c r="K4" s="63"/>
      <c r="L4" s="74"/>
      <c r="M4" s="75"/>
      <c r="N4" s="66"/>
      <c r="O4" s="64"/>
      <c r="P4" s="64"/>
      <c r="Q4" s="64"/>
      <c r="R4" s="76"/>
      <c r="S4" s="76"/>
      <c r="T4" s="65"/>
      <c r="U4" s="127"/>
      <c r="V4" s="127"/>
      <c r="W4" s="127"/>
      <c r="X4" s="127"/>
      <c r="Y4" s="127"/>
      <c r="Z4" s="127"/>
    </row>
    <row r="5" spans="1:27">
      <c r="A5" s="65"/>
      <c r="B5" s="568"/>
      <c r="C5" s="569"/>
      <c r="D5" s="570"/>
      <c r="E5" s="570"/>
      <c r="F5" s="570"/>
      <c r="G5" s="570"/>
      <c r="H5" s="570"/>
      <c r="I5" s="571"/>
      <c r="K5" s="63"/>
      <c r="L5" s="85"/>
      <c r="M5" s="86"/>
      <c r="N5" s="87"/>
      <c r="O5" s="87"/>
      <c r="P5" s="87"/>
      <c r="Q5" s="87"/>
      <c r="R5" s="87"/>
      <c r="S5" s="72"/>
      <c r="T5" s="68"/>
      <c r="U5" s="127"/>
      <c r="V5" s="127"/>
      <c r="W5" s="127"/>
      <c r="X5" s="127"/>
      <c r="Y5" s="127"/>
      <c r="Z5" s="127"/>
    </row>
    <row r="6" spans="1:27">
      <c r="A6" s="65"/>
      <c r="B6" s="124"/>
      <c r="C6" s="86"/>
      <c r="D6" s="87"/>
      <c r="E6" s="87"/>
      <c r="F6" s="623" t="str">
        <f>D88</f>
        <v>Alderik van der Ploeg</v>
      </c>
      <c r="G6" s="87"/>
      <c r="H6" s="87"/>
      <c r="I6" s="572"/>
      <c r="K6" s="63"/>
      <c r="L6" s="85"/>
      <c r="M6" s="86"/>
      <c r="N6" s="86"/>
      <c r="O6" s="87" t="str">
        <f>M88</f>
        <v>Alderik van der Ploeg</v>
      </c>
      <c r="P6" s="87"/>
      <c r="Q6" s="87"/>
      <c r="R6" s="87"/>
      <c r="S6" s="72"/>
      <c r="T6" s="68"/>
      <c r="U6" s="127"/>
      <c r="V6" s="127"/>
      <c r="W6" s="127"/>
      <c r="X6" s="127"/>
      <c r="Y6" s="127"/>
      <c r="Z6" s="127"/>
    </row>
    <row r="7" spans="1:27" s="61" customFormat="1" ht="12.75" customHeight="1">
      <c r="A7" s="65"/>
      <c r="B7" s="124"/>
      <c r="C7" s="86"/>
      <c r="D7" s="87"/>
      <c r="E7" s="87"/>
      <c r="F7" s="87"/>
      <c r="G7" s="87"/>
      <c r="H7" s="87"/>
      <c r="I7" s="572"/>
      <c r="J7" s="73"/>
      <c r="K7" s="63"/>
      <c r="L7" s="85"/>
      <c r="M7" s="86"/>
      <c r="N7" s="87"/>
      <c r="O7" s="91"/>
      <c r="P7" s="87"/>
      <c r="Q7" s="87"/>
      <c r="R7" s="87"/>
      <c r="S7" s="72"/>
      <c r="T7" s="68"/>
      <c r="U7" s="68"/>
      <c r="V7" s="68"/>
      <c r="W7" s="68"/>
      <c r="X7" s="68"/>
      <c r="Y7" s="68"/>
      <c r="Z7" s="68"/>
      <c r="AA7" s="68"/>
    </row>
    <row r="8" spans="1:27" s="61" customFormat="1" ht="12.75" customHeight="1">
      <c r="A8" s="65"/>
      <c r="B8" s="124"/>
      <c r="C8" s="87"/>
      <c r="D8" s="87"/>
      <c r="E8" s="87"/>
      <c r="F8" s="87"/>
      <c r="G8" s="87"/>
      <c r="H8" s="87"/>
      <c r="I8" s="572"/>
      <c r="J8" s="73"/>
      <c r="K8" s="63"/>
      <c r="L8" s="85"/>
      <c r="M8" s="86"/>
      <c r="N8" s="87"/>
      <c r="O8" s="91"/>
      <c r="P8" s="87"/>
      <c r="Q8" s="87"/>
      <c r="R8" s="87"/>
      <c r="S8" s="72"/>
      <c r="T8" s="68"/>
      <c r="U8" s="68"/>
      <c r="V8" s="68"/>
      <c r="W8" s="68"/>
      <c r="X8" s="68"/>
      <c r="Y8" s="68"/>
      <c r="Z8" s="68"/>
      <c r="AA8" s="68"/>
    </row>
    <row r="9" spans="1:27" s="61" customFormat="1" ht="12.75" customHeight="1">
      <c r="A9" s="65"/>
      <c r="B9" s="124"/>
      <c r="C9" s="86" t="str">
        <f>D89</f>
        <v>Natascha Kruys</v>
      </c>
      <c r="D9" s="87"/>
      <c r="E9" s="87"/>
      <c r="F9" s="87"/>
      <c r="G9" s="87"/>
      <c r="H9" s="87" t="str">
        <f>D91</f>
        <v>Gerke Reiffers</v>
      </c>
      <c r="I9" s="572"/>
      <c r="J9" s="73"/>
      <c r="K9" s="63"/>
      <c r="L9" s="85"/>
      <c r="M9" s="86" t="str">
        <f>M89</f>
        <v>Maricella Korvemaker</v>
      </c>
      <c r="N9" s="87"/>
      <c r="O9" s="91"/>
      <c r="P9" s="89" t="str">
        <f>M91</f>
        <v>Ivar van Dijken</v>
      </c>
      <c r="Q9" s="87"/>
      <c r="R9" s="87"/>
      <c r="S9" s="72"/>
      <c r="T9" s="68"/>
      <c r="U9" s="68"/>
      <c r="V9" s="68"/>
      <c r="W9" s="68"/>
      <c r="X9" s="68"/>
      <c r="Y9" s="68"/>
      <c r="Z9" s="68"/>
      <c r="AA9" s="68"/>
    </row>
    <row r="10" spans="1:27" s="61" customFormat="1" ht="12.75" customHeight="1">
      <c r="A10" s="65"/>
      <c r="B10" s="124"/>
      <c r="C10" s="86"/>
      <c r="D10" s="86"/>
      <c r="E10" s="87"/>
      <c r="F10" s="600" t="str">
        <f>D90</f>
        <v>Frank Pijper</v>
      </c>
      <c r="G10" s="87"/>
      <c r="H10" s="87"/>
      <c r="I10" s="572"/>
      <c r="J10" s="73"/>
      <c r="K10" s="63"/>
      <c r="L10" s="85"/>
      <c r="M10" s="86"/>
      <c r="N10" s="87"/>
      <c r="O10" s="87" t="str">
        <f>M90</f>
        <v>Gea Spijk</v>
      </c>
      <c r="P10" s="87"/>
      <c r="Q10" s="87"/>
      <c r="R10" s="87"/>
      <c r="S10" s="72"/>
      <c r="T10" s="68"/>
      <c r="U10" s="68"/>
      <c r="V10" s="68"/>
      <c r="W10" s="68"/>
      <c r="X10" s="68"/>
      <c r="Y10" s="68"/>
      <c r="Z10" s="68"/>
      <c r="AA10" s="68"/>
    </row>
    <row r="11" spans="1:27" s="61" customFormat="1" ht="12.75" customHeight="1">
      <c r="A11" s="65"/>
      <c r="B11" s="124"/>
      <c r="C11" s="86"/>
      <c r="D11" s="87"/>
      <c r="E11" s="87"/>
      <c r="F11" s="87"/>
      <c r="G11" s="87"/>
      <c r="H11" s="87"/>
      <c r="I11" s="572"/>
      <c r="J11" s="73"/>
      <c r="K11" s="63"/>
      <c r="L11" s="85"/>
      <c r="M11" s="86"/>
      <c r="N11" s="87"/>
      <c r="O11" s="87"/>
      <c r="P11" s="87"/>
      <c r="Q11" s="87"/>
      <c r="R11" s="87"/>
      <c r="S11" s="72"/>
      <c r="T11" s="68"/>
      <c r="U11" s="68"/>
      <c r="V11" s="68"/>
      <c r="W11" s="68"/>
      <c r="X11" s="68"/>
      <c r="Y11" s="68"/>
      <c r="Z11" s="68"/>
      <c r="AA11" s="68"/>
    </row>
    <row r="12" spans="1:27" s="61" customFormat="1" ht="12.75" customHeight="1">
      <c r="A12" s="65"/>
      <c r="B12" s="124"/>
      <c r="C12" s="87"/>
      <c r="D12" s="87"/>
      <c r="E12" s="87"/>
      <c r="F12" s="87"/>
      <c r="G12" s="87"/>
      <c r="H12" s="87"/>
      <c r="I12" s="572"/>
      <c r="J12" s="73"/>
      <c r="K12" s="63"/>
      <c r="L12" s="85"/>
      <c r="M12" s="87"/>
      <c r="N12" s="87"/>
      <c r="O12" s="87"/>
      <c r="P12" s="87"/>
      <c r="Q12" s="88"/>
      <c r="R12" s="87"/>
      <c r="S12" s="72"/>
      <c r="T12" s="68"/>
      <c r="U12" s="68"/>
      <c r="V12" s="68"/>
      <c r="W12" s="68"/>
      <c r="X12" s="68"/>
      <c r="Y12" s="68"/>
      <c r="Z12" s="68"/>
      <c r="AA12" s="68"/>
    </row>
    <row r="13" spans="1:27" s="61" customFormat="1" ht="12.75">
      <c r="A13" s="65"/>
      <c r="B13" s="124"/>
      <c r="C13" s="87" t="str">
        <f>D92</f>
        <v>Maartje Wiersema</v>
      </c>
      <c r="D13" s="87"/>
      <c r="E13" s="87"/>
      <c r="F13" s="601" t="str">
        <f>D93</f>
        <v>Aldert Weert</v>
      </c>
      <c r="G13" s="87"/>
      <c r="H13" s="87" t="str">
        <f>D95</f>
        <v>Emiel Bos</v>
      </c>
      <c r="I13" s="573"/>
      <c r="J13" s="73"/>
      <c r="K13" s="63"/>
      <c r="L13" s="85"/>
      <c r="M13" s="86" t="str">
        <f>M92</f>
        <v>Thomas Robinson</v>
      </c>
      <c r="N13" s="89"/>
      <c r="O13" s="87" t="str">
        <f>M93</f>
        <v>Arne Brockmöller</v>
      </c>
      <c r="P13" s="87" t="str">
        <f>M95</f>
        <v>Tiemen Pestman</v>
      </c>
      <c r="Q13" s="87"/>
      <c r="R13" s="87"/>
      <c r="S13" s="71"/>
      <c r="T13" s="68"/>
      <c r="U13" s="68"/>
      <c r="V13" s="68"/>
      <c r="W13" s="68"/>
      <c r="X13" s="68"/>
      <c r="Y13" s="68"/>
      <c r="Z13" s="68"/>
      <c r="AA13" s="68"/>
    </row>
    <row r="14" spans="1:27" s="61" customFormat="1" ht="12.75" customHeight="1">
      <c r="A14" s="65"/>
      <c r="B14" s="124"/>
      <c r="C14" s="87"/>
      <c r="D14" s="87"/>
      <c r="E14" s="87"/>
      <c r="F14" s="87"/>
      <c r="G14" s="87"/>
      <c r="H14" s="89"/>
      <c r="I14" s="573"/>
      <c r="J14" s="73"/>
      <c r="K14" s="63"/>
      <c r="L14" s="85"/>
      <c r="M14" s="89"/>
      <c r="N14" s="87"/>
      <c r="O14" s="87"/>
      <c r="P14" s="90"/>
      <c r="Q14" s="87"/>
      <c r="R14" s="87"/>
      <c r="S14" s="71"/>
      <c r="T14" s="68"/>
      <c r="U14" s="68"/>
      <c r="V14" s="68"/>
      <c r="W14" s="68"/>
      <c r="X14" s="68"/>
      <c r="Y14" s="68"/>
      <c r="Z14" s="68"/>
      <c r="AA14" s="68"/>
    </row>
    <row r="15" spans="1:27" s="61" customFormat="1" ht="12.75" customHeight="1">
      <c r="A15" s="65"/>
      <c r="B15" s="124"/>
      <c r="C15" s="87"/>
      <c r="D15" s="87"/>
      <c r="E15" s="87"/>
      <c r="F15" s="601" t="str">
        <f>D94</f>
        <v>Sterre van Dijken</v>
      </c>
      <c r="G15" s="601"/>
      <c r="H15" s="87"/>
      <c r="I15" s="573"/>
      <c r="J15" s="73"/>
      <c r="K15" s="63"/>
      <c r="L15" s="85"/>
      <c r="M15" s="87"/>
      <c r="N15" s="89"/>
      <c r="O15" s="87" t="str">
        <f>M94</f>
        <v>Lisa Huizing</v>
      </c>
      <c r="P15" s="87"/>
      <c r="Q15" s="87"/>
      <c r="R15" s="89"/>
      <c r="S15" s="72"/>
      <c r="T15" s="68"/>
      <c r="U15" s="68"/>
      <c r="V15" s="68"/>
      <c r="W15" s="68"/>
      <c r="X15" s="68"/>
      <c r="Y15" s="68"/>
      <c r="Z15" s="68"/>
      <c r="AA15" s="68"/>
    </row>
    <row r="16" spans="1:27" s="61" customFormat="1" ht="12.75">
      <c r="A16" s="65"/>
      <c r="B16" s="124"/>
      <c r="C16" s="89" t="str">
        <f>D96</f>
        <v>Giacomo Marras</v>
      </c>
      <c r="D16" s="87"/>
      <c r="E16" s="87"/>
      <c r="F16" s="87"/>
      <c r="G16" s="87"/>
      <c r="H16" s="89" t="str">
        <f>D98</f>
        <v>Ruud Kuizenga</v>
      </c>
      <c r="I16" s="573"/>
      <c r="J16" s="73"/>
      <c r="K16" s="63"/>
      <c r="L16" s="85"/>
      <c r="M16" s="87"/>
      <c r="N16" s="87"/>
      <c r="O16" s="91"/>
      <c r="P16" s="87"/>
      <c r="Q16" s="87"/>
      <c r="R16" s="87"/>
      <c r="S16" s="71"/>
      <c r="T16" s="68"/>
      <c r="U16" s="68"/>
      <c r="V16" s="68"/>
      <c r="W16" s="68"/>
      <c r="X16" s="68"/>
      <c r="Y16" s="68"/>
      <c r="Z16" s="68"/>
      <c r="AA16" s="68"/>
    </row>
    <row r="17" spans="1:27" s="61" customFormat="1" ht="12.75" customHeight="1">
      <c r="A17" s="65"/>
      <c r="B17" s="124"/>
      <c r="C17" s="87"/>
      <c r="D17" s="87"/>
      <c r="E17" s="87"/>
      <c r="F17" s="90"/>
      <c r="G17" s="87"/>
      <c r="H17" s="87"/>
      <c r="I17" s="572"/>
      <c r="J17" s="73"/>
      <c r="K17" s="63"/>
      <c r="L17" s="85"/>
      <c r="M17" s="89" t="str">
        <f>M96</f>
        <v>Rindert Havinga</v>
      </c>
      <c r="N17" s="87"/>
      <c r="O17" s="91"/>
      <c r="P17" s="89" t="str">
        <f>M98</f>
        <v>Giacomo Marras</v>
      </c>
      <c r="Q17" s="87"/>
      <c r="R17" s="87"/>
      <c r="S17" s="72"/>
      <c r="T17" s="68"/>
      <c r="U17" s="68"/>
      <c r="V17" s="68"/>
      <c r="W17" s="68"/>
      <c r="X17" s="68"/>
      <c r="Y17" s="68"/>
      <c r="Z17" s="68"/>
      <c r="AA17" s="68"/>
    </row>
    <row r="18" spans="1:27" s="61" customFormat="1" ht="12.75" customHeight="1">
      <c r="A18" s="65"/>
      <c r="B18" s="124"/>
      <c r="C18" s="87"/>
      <c r="D18" s="91"/>
      <c r="E18" s="87"/>
      <c r="F18" s="601" t="str">
        <f>D97</f>
        <v>Mark Kramers</v>
      </c>
      <c r="G18" s="87"/>
      <c r="H18" s="87"/>
      <c r="I18" s="574"/>
      <c r="J18" s="73"/>
      <c r="K18" s="63"/>
      <c r="L18" s="85"/>
      <c r="M18" s="87"/>
      <c r="N18" s="88"/>
      <c r="O18" s="87" t="str">
        <f>M97</f>
        <v>Ruud Kuizenga</v>
      </c>
      <c r="P18" s="88"/>
      <c r="Q18" s="91"/>
      <c r="R18" s="87"/>
      <c r="S18" s="93"/>
      <c r="T18" s="68"/>
      <c r="U18" s="68"/>
      <c r="V18" s="68"/>
      <c r="W18" s="68"/>
      <c r="X18" s="68"/>
      <c r="Y18" s="68"/>
      <c r="Z18" s="68"/>
      <c r="AA18" s="68"/>
    </row>
    <row r="19" spans="1:27" s="61" customFormat="1" ht="12.75" customHeight="1">
      <c r="A19" s="65"/>
      <c r="B19" s="125"/>
      <c r="C19" s="126"/>
      <c r="D19" s="126"/>
      <c r="E19" s="126"/>
      <c r="F19" s="126"/>
      <c r="G19" s="126"/>
      <c r="H19" s="126"/>
      <c r="I19" s="575"/>
      <c r="J19" s="73"/>
      <c r="K19" s="63"/>
      <c r="L19" s="92"/>
      <c r="M19" s="92"/>
      <c r="N19" s="92"/>
      <c r="O19" s="92"/>
      <c r="P19" s="92"/>
      <c r="Q19" s="92"/>
      <c r="R19" s="92"/>
      <c r="S19" s="93"/>
      <c r="T19" s="68"/>
      <c r="U19" s="68"/>
      <c r="V19" s="68"/>
      <c r="W19" s="68"/>
      <c r="X19" s="68"/>
      <c r="Y19" s="68"/>
      <c r="Z19" s="68"/>
      <c r="AA19" s="68"/>
    </row>
    <row r="20" spans="1:27" s="61" customFormat="1" ht="2.25" customHeight="1">
      <c r="A20" s="65"/>
      <c r="B20" s="68"/>
      <c r="C20" s="68"/>
      <c r="D20" s="68"/>
      <c r="E20" s="68"/>
      <c r="F20" s="68"/>
      <c r="G20" s="68"/>
      <c r="H20" s="68"/>
      <c r="I20" s="68"/>
      <c r="J20" s="94"/>
      <c r="K20" s="95"/>
      <c r="L20" s="63"/>
      <c r="M20" s="63"/>
      <c r="N20" s="67"/>
      <c r="O20" s="63"/>
      <c r="P20" s="63"/>
      <c r="Q20" s="63"/>
      <c r="R20" s="63"/>
      <c r="S20" s="63"/>
      <c r="T20" s="68"/>
      <c r="U20" s="68"/>
      <c r="V20" s="68"/>
      <c r="W20" s="68"/>
      <c r="X20" s="68"/>
      <c r="Y20" s="68"/>
      <c r="Z20" s="68"/>
      <c r="AA20" s="68"/>
    </row>
    <row r="21" spans="1:27" s="61" customFormat="1" ht="12.75" customHeight="1">
      <c r="A21" s="65"/>
      <c r="B21" s="129"/>
      <c r="C21" s="620" t="s">
        <v>213</v>
      </c>
      <c r="D21" s="130"/>
      <c r="E21" s="131"/>
      <c r="F21" s="132"/>
      <c r="G21" s="130"/>
      <c r="H21" s="130"/>
      <c r="I21" s="133"/>
      <c r="J21" s="73"/>
      <c r="K21" s="563" t="s">
        <v>307</v>
      </c>
      <c r="L21" s="139"/>
      <c r="M21" s="620" t="s">
        <v>214</v>
      </c>
      <c r="N21" s="140"/>
      <c r="O21" s="141"/>
      <c r="P21" s="140"/>
      <c r="Q21" s="140"/>
      <c r="R21" s="142"/>
      <c r="S21" s="63"/>
      <c r="T21" s="68"/>
      <c r="U21" s="68"/>
      <c r="V21" s="68"/>
      <c r="W21" s="68"/>
      <c r="X21" s="68"/>
      <c r="Y21" s="68"/>
      <c r="Z21" s="68"/>
      <c r="AA21" s="68"/>
    </row>
    <row r="22" spans="1:27" ht="21">
      <c r="A22" s="65"/>
      <c r="B22" s="134"/>
      <c r="C22" s="621"/>
      <c r="D22" s="135"/>
      <c r="E22" s="136"/>
      <c r="F22" s="137"/>
      <c r="G22" s="135"/>
      <c r="H22" s="135"/>
      <c r="I22" s="138"/>
      <c r="K22" s="63"/>
      <c r="L22" s="143"/>
      <c r="M22" s="621"/>
      <c r="N22" s="144"/>
      <c r="O22" s="144"/>
      <c r="P22" s="145"/>
      <c r="Q22" s="146"/>
      <c r="R22" s="147"/>
      <c r="S22" s="63"/>
      <c r="T22" s="68"/>
      <c r="U22" s="127"/>
      <c r="V22" s="127"/>
      <c r="W22" s="127"/>
      <c r="X22" s="127"/>
      <c r="Y22" s="127"/>
      <c r="Z22" s="127"/>
    </row>
    <row r="23" spans="1:27">
      <c r="A23" s="65"/>
      <c r="B23" s="77">
        <v>1</v>
      </c>
      <c r="C23" s="78" t="str">
        <f>'5'!B1</f>
        <v>Ivar van Dijken</v>
      </c>
      <c r="D23" s="79"/>
      <c r="E23" s="80">
        <f>'5'!L19</f>
        <v>74</v>
      </c>
      <c r="F23" s="78" t="str">
        <f>'5'!B2</f>
        <v>Biercelona</v>
      </c>
      <c r="G23" s="81"/>
      <c r="H23" s="79"/>
      <c r="I23" s="82">
        <f>'5'!D19</f>
        <v>15000000</v>
      </c>
      <c r="K23" s="101"/>
      <c r="L23" s="96">
        <v>1</v>
      </c>
      <c r="M23" s="78" t="s">
        <v>287</v>
      </c>
      <c r="N23" s="97">
        <f>'19'!F19</f>
        <v>294</v>
      </c>
      <c r="O23" s="78" t="s">
        <v>288</v>
      </c>
      <c r="P23" s="98">
        <v>4</v>
      </c>
      <c r="Q23" s="576">
        <f>P23-L23</f>
        <v>3</v>
      </c>
      <c r="R23" s="82">
        <v>14750000</v>
      </c>
      <c r="S23" s="128"/>
      <c r="T23" s="68"/>
      <c r="U23" s="127"/>
      <c r="V23" s="127"/>
      <c r="W23" s="127"/>
      <c r="X23" s="127"/>
      <c r="Y23" s="127"/>
      <c r="Z23" s="127"/>
    </row>
    <row r="24" spans="1:27">
      <c r="A24" s="65"/>
      <c r="B24" s="83">
        <v>2</v>
      </c>
      <c r="C24" s="78" t="str">
        <f>'17'!B1</f>
        <v>Julian Zwijghuizen</v>
      </c>
      <c r="D24" s="79"/>
      <c r="E24" s="80">
        <f>'17'!L19</f>
        <v>72</v>
      </c>
      <c r="F24" s="78" t="str">
        <f>'17'!B2</f>
        <v>VV Rechtsbuitenadem</v>
      </c>
      <c r="G24" s="81"/>
      <c r="H24" s="79"/>
      <c r="I24" s="82">
        <f>'17'!D19</f>
        <v>15000000</v>
      </c>
      <c r="K24" s="625"/>
      <c r="L24" s="100">
        <v>2</v>
      </c>
      <c r="M24" s="78" t="s">
        <v>220</v>
      </c>
      <c r="N24" s="97">
        <f>'17'!F19</f>
        <v>288</v>
      </c>
      <c r="O24" s="78" t="s">
        <v>282</v>
      </c>
      <c r="P24" s="98">
        <v>9</v>
      </c>
      <c r="Q24" s="576">
        <f>P24-L24</f>
        <v>7</v>
      </c>
      <c r="R24" s="82">
        <v>15000000</v>
      </c>
      <c r="S24" s="128"/>
      <c r="T24" s="68"/>
      <c r="U24" s="127"/>
      <c r="V24" s="127"/>
      <c r="W24" s="127"/>
      <c r="X24" s="127"/>
      <c r="Y24" s="127"/>
      <c r="Z24" s="127"/>
    </row>
    <row r="25" spans="1:27">
      <c r="A25" s="65"/>
      <c r="B25" s="83">
        <v>3</v>
      </c>
      <c r="C25" s="78" t="str">
        <f>'14'!B1</f>
        <v>Mark Kramers</v>
      </c>
      <c r="D25" s="79"/>
      <c r="E25" s="80">
        <f>'14'!L19</f>
        <v>71</v>
      </c>
      <c r="F25" s="78" t="str">
        <f>'14'!B2</f>
        <v>Loco</v>
      </c>
      <c r="G25" s="81"/>
      <c r="H25" s="79"/>
      <c r="I25" s="82">
        <f>'14'!D19</f>
        <v>15000000</v>
      </c>
      <c r="K25" s="625"/>
      <c r="L25" s="96">
        <v>3</v>
      </c>
      <c r="M25" s="78" t="s">
        <v>76</v>
      </c>
      <c r="N25" s="97">
        <f>'20'!F19</f>
        <v>276</v>
      </c>
      <c r="O25" s="78" t="s">
        <v>290</v>
      </c>
      <c r="P25" s="98">
        <v>3</v>
      </c>
      <c r="Q25" s="624">
        <f>P25-L25</f>
        <v>0</v>
      </c>
      <c r="R25" s="82">
        <v>13500000</v>
      </c>
      <c r="S25" s="128"/>
      <c r="T25" s="68"/>
      <c r="U25" s="127"/>
      <c r="V25" s="127"/>
      <c r="W25" s="127"/>
      <c r="X25" s="127"/>
      <c r="Y25" s="127"/>
      <c r="Z25" s="127"/>
    </row>
    <row r="26" spans="1:27">
      <c r="A26" s="65"/>
      <c r="B26" s="77">
        <v>4</v>
      </c>
      <c r="C26" s="78" t="str">
        <f>'6'!B1</f>
        <v>Roderik van der Werff</v>
      </c>
      <c r="D26" s="79"/>
      <c r="E26" s="80">
        <f>'6'!L19</f>
        <v>63</v>
      </c>
      <c r="F26" s="78" t="str">
        <f>'6'!B2</f>
        <v>TRV (The Red Victory)</v>
      </c>
      <c r="G26" s="81"/>
      <c r="H26" s="79"/>
      <c r="I26" s="82">
        <f>'6'!D19</f>
        <v>14750000</v>
      </c>
      <c r="K26" s="625"/>
      <c r="L26" s="96">
        <v>4</v>
      </c>
      <c r="M26" s="78" t="s">
        <v>225</v>
      </c>
      <c r="N26" s="97">
        <f>'25'!F19</f>
        <v>274</v>
      </c>
      <c r="O26" s="78" t="s">
        <v>301</v>
      </c>
      <c r="P26" s="98">
        <v>2</v>
      </c>
      <c r="Q26" s="599">
        <f>P26-L26</f>
        <v>-2</v>
      </c>
      <c r="R26" s="82">
        <v>13750000</v>
      </c>
      <c r="S26" s="128"/>
      <c r="T26" s="68"/>
      <c r="U26" s="127"/>
      <c r="V26" s="127"/>
      <c r="W26" s="127"/>
      <c r="X26" s="127"/>
      <c r="Y26" s="127"/>
      <c r="Z26" s="127"/>
    </row>
    <row r="27" spans="1:27">
      <c r="A27" s="65"/>
      <c r="B27" s="77">
        <v>5</v>
      </c>
      <c r="C27" s="78" t="str">
        <f>'7'!B1</f>
        <v>Linn, Floor, Debbie en Alderik</v>
      </c>
      <c r="D27" s="79"/>
      <c r="E27" s="80">
        <f>'7'!L19</f>
        <v>59</v>
      </c>
      <c r="F27" s="78" t="str">
        <f>'7'!B2</f>
        <v>los hombres y mujeres duros de FC FLAD</v>
      </c>
      <c r="G27" s="81"/>
      <c r="H27" s="79"/>
      <c r="I27" s="82">
        <f>'7'!D19</f>
        <v>15000000</v>
      </c>
      <c r="K27" s="101"/>
      <c r="L27" s="100">
        <v>5</v>
      </c>
      <c r="M27" s="78" t="s">
        <v>24</v>
      </c>
      <c r="N27" s="97">
        <f>'5'!F19</f>
        <v>274</v>
      </c>
      <c r="O27" s="78" t="s">
        <v>259</v>
      </c>
      <c r="P27" s="98">
        <v>17</v>
      </c>
      <c r="Q27" s="576">
        <f>P27-L27</f>
        <v>12</v>
      </c>
      <c r="R27" s="82">
        <v>15000000</v>
      </c>
      <c r="S27" s="128"/>
      <c r="T27" s="68"/>
      <c r="U27" s="127"/>
      <c r="V27" s="127"/>
      <c r="W27" s="127"/>
      <c r="X27" s="127"/>
      <c r="Y27" s="127"/>
      <c r="Z27" s="127"/>
    </row>
    <row r="28" spans="1:27">
      <c r="A28" s="65"/>
      <c r="B28" s="83">
        <v>6</v>
      </c>
      <c r="C28" s="78" t="str">
        <f>'8'!B1</f>
        <v>Roelof de Jong</v>
      </c>
      <c r="D28" s="79"/>
      <c r="E28" s="80">
        <f>'8'!L19</f>
        <v>56</v>
      </c>
      <c r="F28" s="78" t="str">
        <f>'8'!B2</f>
        <v>It may get a bit messi</v>
      </c>
      <c r="G28" s="81"/>
      <c r="H28" s="79"/>
      <c r="I28" s="82">
        <f>'8'!D19</f>
        <v>15000000</v>
      </c>
      <c r="K28" s="625"/>
      <c r="L28" s="96">
        <v>6</v>
      </c>
      <c r="M28" s="78" t="s">
        <v>28</v>
      </c>
      <c r="N28" s="97">
        <f>'14'!F19</f>
        <v>271</v>
      </c>
      <c r="O28" s="78" t="s">
        <v>276</v>
      </c>
      <c r="P28" s="98">
        <v>20</v>
      </c>
      <c r="Q28" s="576">
        <f>P28-L28</f>
        <v>14</v>
      </c>
      <c r="R28" s="82">
        <v>15000000</v>
      </c>
      <c r="S28" s="128"/>
      <c r="T28" s="68"/>
      <c r="U28" s="127"/>
      <c r="V28" s="127"/>
      <c r="W28" s="127"/>
      <c r="X28" s="127"/>
      <c r="Y28" s="127"/>
      <c r="Z28" s="127"/>
    </row>
    <row r="29" spans="1:27">
      <c r="A29" s="65"/>
      <c r="B29" s="83">
        <v>7</v>
      </c>
      <c r="C29" s="78" t="str">
        <f>'19'!B1</f>
        <v>Nik Poortinga</v>
      </c>
      <c r="D29" s="79"/>
      <c r="E29" s="80">
        <f>'19'!L19</f>
        <v>53</v>
      </c>
      <c r="F29" s="78" t="str">
        <f>'19'!B2</f>
        <v>Poortje</v>
      </c>
      <c r="G29" s="81"/>
      <c r="H29" s="79"/>
      <c r="I29" s="82">
        <f>'19'!D19</f>
        <v>14750000</v>
      </c>
      <c r="K29" s="626"/>
      <c r="L29" s="96">
        <v>7</v>
      </c>
      <c r="M29" s="78" t="s">
        <v>308</v>
      </c>
      <c r="N29" s="97">
        <f>'27'!F19</f>
        <v>261</v>
      </c>
      <c r="O29" s="78" t="s">
        <v>309</v>
      </c>
      <c r="P29" s="98">
        <v>7</v>
      </c>
      <c r="Q29" s="624">
        <f>P29-L29</f>
        <v>0</v>
      </c>
      <c r="R29" s="82">
        <v>14250000</v>
      </c>
      <c r="S29" s="128"/>
      <c r="T29" s="68"/>
      <c r="U29" s="127"/>
      <c r="V29" s="127"/>
      <c r="W29" s="127"/>
      <c r="X29" s="127"/>
      <c r="Y29" s="127"/>
      <c r="Z29" s="127"/>
    </row>
    <row r="30" spans="1:27">
      <c r="A30" s="65"/>
      <c r="B30" s="77">
        <v>8</v>
      </c>
      <c r="C30" s="78" t="str">
        <f>'4'!B1</f>
        <v>Bé van der Laan</v>
      </c>
      <c r="D30" s="79"/>
      <c r="E30" s="80">
        <f>'4'!L19</f>
        <v>53</v>
      </c>
      <c r="F30" s="78" t="str">
        <f>'4'!B2</f>
        <v>Westeremder boys</v>
      </c>
      <c r="G30" s="81"/>
      <c r="H30" s="79"/>
      <c r="I30" s="82">
        <f>'4'!D19</f>
        <v>15000000</v>
      </c>
      <c r="K30" s="101"/>
      <c r="L30" s="100">
        <v>8</v>
      </c>
      <c r="M30" s="78" t="s">
        <v>135</v>
      </c>
      <c r="N30" s="97">
        <f>'8'!F19</f>
        <v>253</v>
      </c>
      <c r="O30" s="78" t="s">
        <v>266</v>
      </c>
      <c r="P30" s="98">
        <v>12</v>
      </c>
      <c r="Q30" s="576">
        <f>P30-L30</f>
        <v>4</v>
      </c>
      <c r="R30" s="82">
        <v>15000000</v>
      </c>
      <c r="S30" s="128"/>
      <c r="T30" s="68"/>
      <c r="U30" s="127"/>
      <c r="V30" s="127"/>
      <c r="W30" s="127"/>
      <c r="X30" s="127"/>
      <c r="Y30" s="127"/>
      <c r="Z30" s="127"/>
    </row>
    <row r="31" spans="1:27">
      <c r="A31" s="65"/>
      <c r="B31" s="77">
        <v>9</v>
      </c>
      <c r="C31" s="78" t="str">
        <f>'26'!B1</f>
        <v>Emiel Bos</v>
      </c>
      <c r="D31" s="79"/>
      <c r="E31" s="80">
        <f>'26'!L19</f>
        <v>50</v>
      </c>
      <c r="F31" s="78" t="str">
        <f>'26'!B2</f>
        <v>Estévez Calcio</v>
      </c>
      <c r="G31" s="81"/>
      <c r="H31" s="79"/>
      <c r="I31" s="82">
        <f>'26'!D19</f>
        <v>13750000</v>
      </c>
      <c r="K31" s="625"/>
      <c r="L31" s="96">
        <v>9</v>
      </c>
      <c r="M31" s="78" t="s">
        <v>17</v>
      </c>
      <c r="N31" s="97">
        <f>'26'!F19</f>
        <v>250</v>
      </c>
      <c r="O31" s="78" t="s">
        <v>305</v>
      </c>
      <c r="P31" s="98">
        <v>8</v>
      </c>
      <c r="Q31" s="599">
        <f>P31-L31</f>
        <v>-1</v>
      </c>
      <c r="R31" s="82">
        <v>13750000</v>
      </c>
      <c r="S31" s="128"/>
      <c r="T31" s="68"/>
      <c r="U31" s="127"/>
      <c r="V31" s="127"/>
      <c r="W31" s="127"/>
      <c r="X31" s="127"/>
      <c r="Y31" s="127"/>
      <c r="Z31" s="127"/>
    </row>
    <row r="32" spans="1:27">
      <c r="A32" s="65"/>
      <c r="B32" s="83">
        <v>10</v>
      </c>
      <c r="C32" s="78" t="str">
        <f>'24'!B1</f>
        <v>Margriet Westerhuis</v>
      </c>
      <c r="D32" s="79"/>
      <c r="E32" s="80">
        <f>'24'!L19</f>
        <v>50</v>
      </c>
      <c r="F32" s="78" t="str">
        <f>'24'!B2</f>
        <v>AC Milan</v>
      </c>
      <c r="G32" s="81"/>
      <c r="H32" s="79"/>
      <c r="I32" s="82">
        <f>'24'!D19</f>
        <v>14000000</v>
      </c>
      <c r="J32" s="65"/>
      <c r="K32" s="625"/>
      <c r="L32" s="96">
        <v>10</v>
      </c>
      <c r="M32" s="78" t="s">
        <v>131</v>
      </c>
      <c r="N32" s="97">
        <f>'13'!F19</f>
        <v>250</v>
      </c>
      <c r="O32" s="78" t="s">
        <v>294</v>
      </c>
      <c r="P32" s="98">
        <v>5</v>
      </c>
      <c r="Q32" s="599">
        <f>P32-L32</f>
        <v>-5</v>
      </c>
      <c r="R32" s="82">
        <v>14750000</v>
      </c>
      <c r="S32" s="128"/>
      <c r="T32" s="68"/>
      <c r="U32" s="127"/>
      <c r="V32" s="127"/>
      <c r="W32" s="127"/>
      <c r="X32" s="127"/>
      <c r="Y32" s="127"/>
      <c r="Z32" s="127"/>
    </row>
    <row r="33" spans="1:26">
      <c r="A33" s="68"/>
      <c r="B33" s="83">
        <v>11</v>
      </c>
      <c r="C33" s="78" t="str">
        <f>'22'!B1</f>
        <v>Sven Vos</v>
      </c>
      <c r="D33" s="79"/>
      <c r="E33" s="80">
        <f>'22'!L19</f>
        <v>50</v>
      </c>
      <c r="F33" s="78" t="str">
        <f>'22'!B2</f>
        <v>Squadra di Volpi</v>
      </c>
      <c r="G33" s="81"/>
      <c r="H33" s="79"/>
      <c r="I33" s="82">
        <f>'22'!D19</f>
        <v>15000000</v>
      </c>
      <c r="J33" s="65"/>
      <c r="K33" s="625"/>
      <c r="L33" s="100">
        <v>11</v>
      </c>
      <c r="M33" s="78" t="s">
        <v>234</v>
      </c>
      <c r="N33" s="97">
        <f>'10'!F19</f>
        <v>248</v>
      </c>
      <c r="O33" s="78" t="s">
        <v>271</v>
      </c>
      <c r="P33" s="98">
        <v>13</v>
      </c>
      <c r="Q33" s="576">
        <f>P33-L33</f>
        <v>2</v>
      </c>
      <c r="R33" s="82">
        <v>14500000</v>
      </c>
      <c r="S33" s="128"/>
      <c r="T33" s="68"/>
      <c r="U33" s="127"/>
      <c r="V33" s="127"/>
      <c r="W33" s="127"/>
      <c r="X33" s="127"/>
      <c r="Y33" s="127"/>
      <c r="Z33" s="127"/>
    </row>
    <row r="34" spans="1:26">
      <c r="A34" s="68"/>
      <c r="B34" s="77">
        <v>12</v>
      </c>
      <c r="C34" s="78" t="str">
        <f>'3'!B1</f>
        <v>Dirk Jan Elema</v>
      </c>
      <c r="D34" s="79"/>
      <c r="E34" s="80">
        <f>'3'!L19</f>
        <v>47</v>
      </c>
      <c r="F34" s="78" t="str">
        <f>'3'!B2</f>
        <v>De Kannibaal</v>
      </c>
      <c r="G34" s="81"/>
      <c r="H34" s="79"/>
      <c r="I34" s="82">
        <f>'3'!D19</f>
        <v>15000000</v>
      </c>
      <c r="J34" s="68"/>
      <c r="K34" s="625"/>
      <c r="L34" s="96">
        <v>12</v>
      </c>
      <c r="M34" s="78" t="s">
        <v>273</v>
      </c>
      <c r="N34" s="97">
        <f>'11'!F19</f>
        <v>245</v>
      </c>
      <c r="O34" s="78" t="s">
        <v>274</v>
      </c>
      <c r="P34" s="98">
        <v>10</v>
      </c>
      <c r="Q34" s="599">
        <f>P34-L34</f>
        <v>-2</v>
      </c>
      <c r="R34" s="82">
        <v>14000000</v>
      </c>
      <c r="S34" s="128"/>
      <c r="T34" s="68"/>
      <c r="U34" s="127"/>
      <c r="V34" s="127"/>
      <c r="W34" s="127"/>
      <c r="X34" s="127"/>
      <c r="Y34" s="127"/>
      <c r="Z34" s="127"/>
    </row>
    <row r="35" spans="1:26">
      <c r="A35" s="68"/>
      <c r="B35" s="77">
        <v>13</v>
      </c>
      <c r="C35" s="78" t="str">
        <f>'1'!B1</f>
        <v>Jan-Willem Brontsema</v>
      </c>
      <c r="D35" s="79"/>
      <c r="E35" s="80">
        <f>'1'!L19</f>
        <v>46</v>
      </c>
      <c r="F35" s="78" t="str">
        <f>'1'!B2</f>
        <v>Equipo Juan-Guillermo</v>
      </c>
      <c r="G35" s="81"/>
      <c r="H35" s="79"/>
      <c r="I35" s="82">
        <f>'1'!D19</f>
        <v>15000000</v>
      </c>
      <c r="J35" s="68"/>
      <c r="K35" s="625"/>
      <c r="L35" s="96">
        <v>13</v>
      </c>
      <c r="M35" s="78" t="s">
        <v>296</v>
      </c>
      <c r="N35" s="97">
        <f>'22'!F19</f>
        <v>236</v>
      </c>
      <c r="O35" s="78" t="s">
        <v>297</v>
      </c>
      <c r="P35" s="98">
        <v>15</v>
      </c>
      <c r="Q35" s="576">
        <f>P35-L35</f>
        <v>2</v>
      </c>
      <c r="R35" s="82">
        <v>15000000</v>
      </c>
      <c r="S35" s="128"/>
      <c r="T35" s="68"/>
      <c r="U35" s="127"/>
      <c r="V35" s="127"/>
      <c r="W35" s="127"/>
      <c r="X35" s="127"/>
      <c r="Y35" s="127"/>
      <c r="Z35" s="127"/>
    </row>
    <row r="36" spans="1:26" ht="15" customHeight="1">
      <c r="A36" s="68"/>
      <c r="B36" s="83">
        <v>14</v>
      </c>
      <c r="C36" s="78" t="str">
        <f>'10'!B1</f>
        <v>Arne Brockmöller</v>
      </c>
      <c r="D36" s="79"/>
      <c r="E36" s="80">
        <f>'10'!L19</f>
        <v>44</v>
      </c>
      <c r="F36" s="78" t="str">
        <f>'10'!B2</f>
        <v>FC Weergaloos</v>
      </c>
      <c r="G36" s="81"/>
      <c r="H36" s="79"/>
      <c r="I36" s="82">
        <f>'10'!D19</f>
        <v>14500000</v>
      </c>
      <c r="J36" s="68"/>
      <c r="K36" s="625"/>
      <c r="L36" s="100">
        <v>14</v>
      </c>
      <c r="M36" s="78" t="s">
        <v>110</v>
      </c>
      <c r="N36" s="97">
        <f>'16'!F19</f>
        <v>234</v>
      </c>
      <c r="O36" s="78" t="s">
        <v>280</v>
      </c>
      <c r="P36" s="98">
        <v>6</v>
      </c>
      <c r="Q36" s="599">
        <f>P36-L36</f>
        <v>-8</v>
      </c>
      <c r="R36" s="82">
        <v>14500000</v>
      </c>
      <c r="S36" s="128"/>
      <c r="T36" s="68"/>
      <c r="U36" s="127"/>
      <c r="V36" s="127"/>
      <c r="W36" s="127"/>
      <c r="X36" s="127"/>
      <c r="Y36" s="127"/>
      <c r="Z36" s="127"/>
    </row>
    <row r="37" spans="1:26">
      <c r="A37" s="68"/>
      <c r="B37" s="83">
        <v>15</v>
      </c>
      <c r="C37" s="78" t="str">
        <f>'25'!B1</f>
        <v>Danny Woortman</v>
      </c>
      <c r="D37" s="79"/>
      <c r="E37" s="80">
        <f>'25'!L19</f>
        <v>41</v>
      </c>
      <c r="F37" s="78" t="str">
        <f>'25'!B2</f>
        <v>vv doe je best</v>
      </c>
      <c r="G37" s="81"/>
      <c r="H37" s="79"/>
      <c r="I37" s="82">
        <f>'25'!D19</f>
        <v>13750000</v>
      </c>
      <c r="J37" s="68"/>
      <c r="K37" s="625"/>
      <c r="L37" s="96">
        <v>15</v>
      </c>
      <c r="M37" s="78" t="s">
        <v>145</v>
      </c>
      <c r="N37" s="97">
        <f>'23'!F19</f>
        <v>233</v>
      </c>
      <c r="O37" s="78" t="s">
        <v>299</v>
      </c>
      <c r="P37" s="98">
        <v>11</v>
      </c>
      <c r="Q37" s="599">
        <f>P37-L37</f>
        <v>-4</v>
      </c>
      <c r="R37" s="82">
        <v>13000000</v>
      </c>
      <c r="S37" s="128"/>
      <c r="T37" s="68"/>
      <c r="U37" s="127"/>
      <c r="V37" s="127"/>
      <c r="W37" s="127"/>
      <c r="X37" s="127"/>
      <c r="Y37" s="127"/>
      <c r="Z37" s="127"/>
    </row>
    <row r="38" spans="1:26">
      <c r="A38" s="68"/>
      <c r="B38" s="77">
        <v>16</v>
      </c>
      <c r="C38" s="78" t="str">
        <f>'2'!B1</f>
        <v>Frits Bijmolt</v>
      </c>
      <c r="D38" s="84"/>
      <c r="E38" s="80">
        <f>'2'!L19</f>
        <v>41</v>
      </c>
      <c r="F38" s="78" t="str">
        <f>'2'!B2</f>
        <v>V.V. Tjamsweer</v>
      </c>
      <c r="G38" s="81"/>
      <c r="H38" s="79"/>
      <c r="I38" s="82">
        <f>'2'!D19</f>
        <v>14250000</v>
      </c>
      <c r="J38" s="68"/>
      <c r="K38" s="101"/>
      <c r="L38" s="96">
        <v>16</v>
      </c>
      <c r="M38" s="78" t="s">
        <v>44</v>
      </c>
      <c r="N38" s="97">
        <f>'15'!F19</f>
        <v>233</v>
      </c>
      <c r="O38" s="78" t="s">
        <v>278</v>
      </c>
      <c r="P38" s="98">
        <v>1</v>
      </c>
      <c r="Q38" s="599">
        <f>P38-L38</f>
        <v>-15</v>
      </c>
      <c r="R38" s="82">
        <v>15000000</v>
      </c>
      <c r="S38" s="128"/>
      <c r="T38" s="68"/>
      <c r="U38" s="127"/>
      <c r="V38" s="127"/>
      <c r="W38" s="127"/>
      <c r="X38" s="127"/>
      <c r="Y38" s="127"/>
      <c r="Z38" s="127"/>
    </row>
    <row r="39" spans="1:26">
      <c r="A39" s="68"/>
      <c r="B39" s="77">
        <v>17</v>
      </c>
      <c r="C39" s="78" t="str">
        <f>'12'!B1</f>
        <v>Henk  Schipper</v>
      </c>
      <c r="D39" s="79"/>
      <c r="E39" s="80">
        <f>'12'!L19</f>
        <v>41</v>
      </c>
      <c r="F39" s="78" t="str">
        <f>'12'!B2</f>
        <v>Koostje Elf</v>
      </c>
      <c r="G39" s="81"/>
      <c r="H39" s="79"/>
      <c r="I39" s="82">
        <f>'12'!D19</f>
        <v>15000000</v>
      </c>
      <c r="J39" s="68"/>
      <c r="K39" s="625"/>
      <c r="L39" s="100">
        <v>17</v>
      </c>
      <c r="M39" s="78" t="s">
        <v>311</v>
      </c>
      <c r="N39" s="97">
        <f>'12'!F19</f>
        <v>230</v>
      </c>
      <c r="O39" s="78" t="s">
        <v>312</v>
      </c>
      <c r="P39" s="98">
        <v>22</v>
      </c>
      <c r="Q39" s="576">
        <f>P39-L39</f>
        <v>5</v>
      </c>
      <c r="R39" s="82">
        <v>15000000</v>
      </c>
      <c r="S39" s="128"/>
      <c r="T39" s="68"/>
      <c r="U39" s="127"/>
      <c r="V39" s="127"/>
      <c r="W39" s="127"/>
      <c r="X39" s="127"/>
      <c r="Y39" s="127"/>
      <c r="Z39" s="127"/>
    </row>
    <row r="40" spans="1:26">
      <c r="A40" s="68"/>
      <c r="B40" s="83">
        <v>18</v>
      </c>
      <c r="C40" s="78" t="str">
        <f>'23'!B1</f>
        <v>Gea Hagels</v>
      </c>
      <c r="D40" s="79"/>
      <c r="E40" s="80">
        <f>'23'!L19</f>
        <v>38</v>
      </c>
      <c r="F40" s="78" t="str">
        <f>'23'!B2</f>
        <v>Geintjuh</v>
      </c>
      <c r="G40" s="81"/>
      <c r="H40" s="79"/>
      <c r="I40" s="82">
        <f>'23'!D19</f>
        <v>13000000</v>
      </c>
      <c r="J40" s="68"/>
      <c r="K40" s="101"/>
      <c r="L40" s="96">
        <v>18</v>
      </c>
      <c r="M40" s="78" t="s">
        <v>41</v>
      </c>
      <c r="N40" s="97">
        <f>'6'!F19</f>
        <v>227</v>
      </c>
      <c r="O40" s="78" t="s">
        <v>261</v>
      </c>
      <c r="P40" s="98">
        <v>21</v>
      </c>
      <c r="Q40" s="576">
        <f>P40-L40</f>
        <v>3</v>
      </c>
      <c r="R40" s="82">
        <v>14750000</v>
      </c>
      <c r="S40" s="128"/>
      <c r="T40" s="68"/>
      <c r="U40" s="127"/>
      <c r="V40" s="127"/>
      <c r="W40" s="127"/>
      <c r="X40" s="127"/>
      <c r="Y40" s="127"/>
      <c r="Z40" s="127"/>
    </row>
    <row r="41" spans="1:26">
      <c r="A41" s="68"/>
      <c r="B41" s="83">
        <v>19</v>
      </c>
      <c r="C41" s="78" t="str">
        <f>'20'!B1</f>
        <v>Ruud Kuizenga</v>
      </c>
      <c r="D41" s="79"/>
      <c r="E41" s="80">
        <f>'20'!L19</f>
        <v>38</v>
      </c>
      <c r="F41" s="78" t="str">
        <f>'20'!B2</f>
        <v>FC Aig'n Heerd</v>
      </c>
      <c r="G41" s="81"/>
      <c r="H41" s="79"/>
      <c r="I41" s="82">
        <f>'20'!D19</f>
        <v>13500000</v>
      </c>
      <c r="J41" s="68"/>
      <c r="K41" s="101"/>
      <c r="L41" s="96">
        <v>19</v>
      </c>
      <c r="M41" s="78" t="s">
        <v>100</v>
      </c>
      <c r="N41" s="97">
        <f>'24'!F19</f>
        <v>222</v>
      </c>
      <c r="O41" s="78" t="s">
        <v>303</v>
      </c>
      <c r="P41" s="98">
        <v>16</v>
      </c>
      <c r="Q41" s="599">
        <f>P41-L41</f>
        <v>-3</v>
      </c>
      <c r="R41" s="82">
        <v>14000000</v>
      </c>
      <c r="S41" s="128"/>
      <c r="T41" s="68"/>
      <c r="U41" s="127"/>
      <c r="V41" s="127"/>
      <c r="W41" s="127"/>
      <c r="X41" s="127"/>
      <c r="Y41" s="127"/>
      <c r="Z41" s="127"/>
    </row>
    <row r="42" spans="1:26">
      <c r="A42" s="68"/>
      <c r="B42" s="77">
        <v>20</v>
      </c>
      <c r="C42" s="78" t="str">
        <f>'11'!B1</f>
        <v>Chef Rindert</v>
      </c>
      <c r="D42" s="79"/>
      <c r="E42" s="80">
        <f>'11'!L19</f>
        <v>37</v>
      </c>
      <c r="F42" s="78" t="str">
        <f>'11'!B2</f>
        <v>VV Krentenboys</v>
      </c>
      <c r="G42" s="81"/>
      <c r="H42" s="79"/>
      <c r="I42" s="82">
        <f>'11'!D19</f>
        <v>14000000</v>
      </c>
      <c r="J42" s="68"/>
      <c r="K42" s="625"/>
      <c r="L42" s="100">
        <v>20</v>
      </c>
      <c r="M42" s="78" t="s">
        <v>253</v>
      </c>
      <c r="N42" s="97">
        <f>'3'!F19</f>
        <v>215</v>
      </c>
      <c r="O42" s="78" t="s">
        <v>254</v>
      </c>
      <c r="P42" s="98">
        <v>19</v>
      </c>
      <c r="Q42" s="599">
        <f>P42-L42</f>
        <v>-1</v>
      </c>
      <c r="R42" s="82">
        <v>15000000</v>
      </c>
      <c r="S42" s="128"/>
      <c r="T42" s="68"/>
      <c r="U42" s="127"/>
      <c r="V42" s="127"/>
      <c r="W42" s="127"/>
      <c r="X42" s="127"/>
      <c r="Y42" s="127"/>
      <c r="Z42" s="127"/>
    </row>
    <row r="43" spans="1:26">
      <c r="A43" s="68"/>
      <c r="B43" s="77">
        <v>21</v>
      </c>
      <c r="C43" s="78" t="str">
        <f>'13'!B1</f>
        <v>Gert Smit</v>
      </c>
      <c r="D43" s="79"/>
      <c r="E43" s="80">
        <f>'13'!L19</f>
        <v>37</v>
      </c>
      <c r="F43" s="78" t="str">
        <f>'13'!B2</f>
        <v>ditishet</v>
      </c>
      <c r="G43" s="81"/>
      <c r="H43" s="79"/>
      <c r="I43" s="82">
        <f>'13'!D19</f>
        <v>14750000</v>
      </c>
      <c r="J43" s="68"/>
      <c r="K43" s="625"/>
      <c r="L43" s="96">
        <v>21</v>
      </c>
      <c r="M43" s="78" t="s">
        <v>37</v>
      </c>
      <c r="N43" s="97">
        <f>'1'!F19</f>
        <v>215</v>
      </c>
      <c r="O43" s="78" t="s">
        <v>249</v>
      </c>
      <c r="P43" s="98">
        <v>23</v>
      </c>
      <c r="Q43" s="576">
        <f>P43-L43</f>
        <v>2</v>
      </c>
      <c r="R43" s="82">
        <v>15000000</v>
      </c>
      <c r="S43" s="128"/>
      <c r="T43" s="68"/>
      <c r="U43" s="127"/>
      <c r="V43" s="127"/>
      <c r="W43" s="127"/>
      <c r="X43" s="127"/>
      <c r="Y43" s="127"/>
      <c r="Z43" s="127"/>
    </row>
    <row r="44" spans="1:26">
      <c r="A44" s="68"/>
      <c r="B44" s="83">
        <v>22</v>
      </c>
      <c r="C44" s="78" t="s">
        <v>308</v>
      </c>
      <c r="D44" s="79"/>
      <c r="E44" s="80">
        <f>'27'!L19</f>
        <v>35</v>
      </c>
      <c r="F44" s="78" t="str">
        <f>'27'!B2</f>
        <v>Emetha</v>
      </c>
      <c r="G44" s="81"/>
      <c r="H44" s="79"/>
      <c r="I44" s="82">
        <f>'27'!D19</f>
        <v>14250000</v>
      </c>
      <c r="J44" s="68"/>
      <c r="K44" s="625"/>
      <c r="L44" s="96">
        <v>22</v>
      </c>
      <c r="M44" s="78" t="s">
        <v>263</v>
      </c>
      <c r="N44" s="97">
        <f>'7'!F19</f>
        <v>209</v>
      </c>
      <c r="O44" s="78" t="s">
        <v>264</v>
      </c>
      <c r="P44" s="98">
        <v>27</v>
      </c>
      <c r="Q44" s="576">
        <f>P44-L44</f>
        <v>5</v>
      </c>
      <c r="R44" s="82">
        <v>15000000</v>
      </c>
      <c r="S44" s="128"/>
      <c r="T44" s="68"/>
      <c r="U44" s="127"/>
      <c r="V44" s="127"/>
      <c r="W44" s="127"/>
      <c r="X44" s="127"/>
      <c r="Y44" s="127"/>
      <c r="Z44" s="127"/>
    </row>
    <row r="45" spans="1:26">
      <c r="A45" s="68"/>
      <c r="B45" s="83">
        <v>23</v>
      </c>
      <c r="C45" s="78" t="str">
        <f>'16'!B1</f>
        <v>Bert-Jan Huizing</v>
      </c>
      <c r="D45" s="79"/>
      <c r="E45" s="80">
        <f>'16'!L19</f>
        <v>35</v>
      </c>
      <c r="F45" s="78" t="str">
        <f>'16'!B2</f>
        <v>De Klaitrappers</v>
      </c>
      <c r="G45" s="81"/>
      <c r="H45" s="79"/>
      <c r="I45" s="82">
        <f>'16'!D19</f>
        <v>14500000</v>
      </c>
      <c r="J45" s="68"/>
      <c r="K45" s="101"/>
      <c r="L45" s="100">
        <v>23</v>
      </c>
      <c r="M45" s="78" t="s">
        <v>173</v>
      </c>
      <c r="N45" s="97">
        <f>'2'!F19</f>
        <v>197</v>
      </c>
      <c r="O45" s="78" t="s">
        <v>251</v>
      </c>
      <c r="P45" s="98">
        <v>18</v>
      </c>
      <c r="Q45" s="599">
        <f>P45-L45</f>
        <v>-5</v>
      </c>
      <c r="R45" s="82">
        <v>14250000</v>
      </c>
      <c r="S45" s="128"/>
      <c r="T45" s="68"/>
      <c r="U45" s="127"/>
      <c r="V45" s="127"/>
      <c r="W45" s="127"/>
      <c r="X45" s="127"/>
      <c r="Y45" s="127"/>
      <c r="Z45" s="127"/>
    </row>
    <row r="46" spans="1:26">
      <c r="A46" s="68"/>
      <c r="B46" s="77">
        <v>24</v>
      </c>
      <c r="C46" s="78" t="str">
        <f>'9'!B1</f>
        <v>Nick Kramers</v>
      </c>
      <c r="D46" s="79"/>
      <c r="E46" s="80">
        <f>'9'!L19</f>
        <v>29</v>
      </c>
      <c r="F46" s="78" t="str">
        <f>'9'!B2</f>
        <v>Fc de Kliko's</v>
      </c>
      <c r="G46" s="81"/>
      <c r="H46" s="79"/>
      <c r="I46" s="82">
        <f>'9'!D19</f>
        <v>14250000</v>
      </c>
      <c r="J46" s="68"/>
      <c r="K46" s="101"/>
      <c r="L46" s="96">
        <v>24</v>
      </c>
      <c r="M46" s="78" t="s">
        <v>256</v>
      </c>
      <c r="N46" s="97">
        <f>'4'!F19</f>
        <v>195</v>
      </c>
      <c r="O46" s="78" t="s">
        <v>257</v>
      </c>
      <c r="P46" s="98">
        <v>26</v>
      </c>
      <c r="Q46" s="576">
        <f>P46-L46</f>
        <v>2</v>
      </c>
      <c r="R46" s="82">
        <v>15000000</v>
      </c>
      <c r="S46" s="128"/>
      <c r="T46" s="68"/>
      <c r="U46" s="127"/>
      <c r="V46" s="127"/>
      <c r="W46" s="127"/>
      <c r="X46" s="127"/>
      <c r="Y46" s="127"/>
      <c r="Z46" s="127"/>
    </row>
    <row r="47" spans="1:26">
      <c r="A47" s="68"/>
      <c r="B47" s="77">
        <v>25</v>
      </c>
      <c r="C47" s="78" t="str">
        <f>'15'!B1</f>
        <v>Ruben van Oostrum</v>
      </c>
      <c r="D47" s="79"/>
      <c r="E47" s="80">
        <f>'15'!L19</f>
        <v>25</v>
      </c>
      <c r="F47" s="78" t="str">
        <f>'15'!B2</f>
        <v>twijfelaartje</v>
      </c>
      <c r="G47" s="81"/>
      <c r="H47" s="79"/>
      <c r="I47" s="82">
        <f>'15'!D19</f>
        <v>15000000</v>
      </c>
      <c r="J47" s="68"/>
      <c r="K47" s="625"/>
      <c r="L47" s="96">
        <v>25</v>
      </c>
      <c r="M47" s="78" t="s">
        <v>268</v>
      </c>
      <c r="N47" s="97">
        <f>'9'!F19</f>
        <v>156</v>
      </c>
      <c r="O47" s="78" t="s">
        <v>269</v>
      </c>
      <c r="P47" s="98">
        <v>25</v>
      </c>
      <c r="Q47" s="624">
        <f>P47-L47</f>
        <v>0</v>
      </c>
      <c r="R47" s="82">
        <v>14250000</v>
      </c>
      <c r="S47" s="128"/>
      <c r="T47" s="68"/>
      <c r="U47" s="127"/>
      <c r="V47" s="127"/>
      <c r="W47" s="127"/>
      <c r="X47" s="127"/>
      <c r="Y47" s="127"/>
      <c r="Z47" s="127"/>
    </row>
    <row r="48" spans="1:26">
      <c r="A48" s="68"/>
      <c r="B48" s="83">
        <v>26</v>
      </c>
      <c r="C48" s="78" t="str">
        <f>'21'!B1</f>
        <v>Harry Pijper</v>
      </c>
      <c r="D48" s="79"/>
      <c r="E48" s="80">
        <f>'21'!L19</f>
        <v>16</v>
      </c>
      <c r="F48" s="78" t="str">
        <f>'21'!B2</f>
        <v>Surprise team</v>
      </c>
      <c r="G48" s="81"/>
      <c r="H48" s="79"/>
      <c r="I48" s="82">
        <f>'21'!D19</f>
        <v>13500000</v>
      </c>
      <c r="J48" s="68"/>
      <c r="K48" s="625"/>
      <c r="L48" s="100">
        <v>26</v>
      </c>
      <c r="M48" s="78" t="s">
        <v>123</v>
      </c>
      <c r="N48" s="97">
        <f>'21'!F19</f>
        <v>148</v>
      </c>
      <c r="O48" s="78" t="s">
        <v>292</v>
      </c>
      <c r="P48" s="98">
        <v>24</v>
      </c>
      <c r="Q48" s="599">
        <f>P48-L48</f>
        <v>-2</v>
      </c>
      <c r="R48" s="82">
        <v>13500000</v>
      </c>
      <c r="S48" s="128"/>
      <c r="T48" s="68"/>
      <c r="U48" s="127"/>
      <c r="V48" s="127"/>
      <c r="W48" s="127"/>
      <c r="X48" s="127"/>
      <c r="Y48" s="127"/>
      <c r="Z48" s="127"/>
    </row>
    <row r="49" spans="1:26">
      <c r="A49" s="68"/>
      <c r="B49" s="83">
        <v>27</v>
      </c>
      <c r="C49" s="78" t="str">
        <f>'18'!B1</f>
        <v>Jan Albert Jetzes</v>
      </c>
      <c r="D49" s="79"/>
      <c r="E49" s="80">
        <f>'18'!L19</f>
        <v>9</v>
      </c>
      <c r="F49" s="78" t="str">
        <f>'18'!B2</f>
        <v>Oet Leerms</v>
      </c>
      <c r="G49" s="81"/>
      <c r="H49" s="79"/>
      <c r="I49" s="82">
        <f>'18'!D19</f>
        <v>13500000</v>
      </c>
      <c r="J49" s="68"/>
      <c r="K49" s="625"/>
      <c r="L49" s="96">
        <v>27</v>
      </c>
      <c r="M49" s="78" t="s">
        <v>284</v>
      </c>
      <c r="N49" s="97">
        <f>'18'!F19</f>
        <v>124</v>
      </c>
      <c r="O49" s="78" t="s">
        <v>285</v>
      </c>
      <c r="P49" s="98">
        <v>22</v>
      </c>
      <c r="Q49" s="599">
        <f>P49-L49</f>
        <v>-5</v>
      </c>
      <c r="R49" s="82">
        <v>13500000</v>
      </c>
      <c r="S49" s="128"/>
      <c r="T49" s="68"/>
      <c r="U49" s="127"/>
      <c r="V49" s="127"/>
      <c r="W49" s="127"/>
      <c r="X49" s="127"/>
      <c r="Y49" s="127"/>
      <c r="Z49" s="127"/>
    </row>
    <row r="50" spans="1:26">
      <c r="A50" s="68"/>
      <c r="B50" s="68"/>
      <c r="C50" s="68"/>
      <c r="D50" s="68"/>
      <c r="E50" s="102"/>
      <c r="F50" s="68"/>
      <c r="G50" s="103"/>
      <c r="H50" s="103"/>
      <c r="I50" s="104"/>
      <c r="J50" s="68"/>
      <c r="K50" s="105"/>
      <c r="L50" s="68"/>
      <c r="M50" s="68"/>
      <c r="N50" s="102"/>
      <c r="O50" s="68"/>
      <c r="P50" s="68"/>
      <c r="Q50" s="106"/>
      <c r="R50" s="104"/>
      <c r="S50" s="68"/>
      <c r="T50" s="68"/>
      <c r="U50" s="127"/>
      <c r="V50" s="127"/>
      <c r="W50" s="127"/>
      <c r="X50" s="127"/>
      <c r="Y50" s="127"/>
      <c r="Z50" s="127"/>
    </row>
    <row r="51" spans="1:26">
      <c r="A51" s="68"/>
      <c r="B51" s="68"/>
      <c r="C51" s="68"/>
      <c r="D51" s="68"/>
      <c r="E51" s="102"/>
      <c r="F51" s="68"/>
      <c r="G51" s="103"/>
      <c r="H51" s="103"/>
      <c r="I51" s="104"/>
      <c r="J51" s="68"/>
      <c r="K51" s="105"/>
      <c r="L51" s="68"/>
      <c r="M51" s="68"/>
      <c r="N51" s="102"/>
      <c r="O51" s="68"/>
      <c r="P51" s="68"/>
      <c r="Q51" s="106"/>
      <c r="R51" s="104"/>
      <c r="S51" s="63"/>
      <c r="T51" s="68"/>
      <c r="U51" s="127"/>
      <c r="V51" s="127"/>
      <c r="W51" s="127"/>
      <c r="X51" s="127"/>
      <c r="Y51" s="127"/>
      <c r="Z51" s="127"/>
    </row>
    <row r="52" spans="1:26" ht="23.25">
      <c r="A52" s="68"/>
      <c r="B52" s="613" t="s">
        <v>215</v>
      </c>
      <c r="C52" s="614"/>
      <c r="D52" s="614"/>
      <c r="E52" s="614"/>
      <c r="F52" s="614"/>
      <c r="G52" s="614"/>
      <c r="H52" s="615"/>
      <c r="I52" s="455" t="s">
        <v>216</v>
      </c>
      <c r="J52" s="68"/>
      <c r="K52" s="63"/>
      <c r="L52" s="68"/>
      <c r="M52" s="68"/>
      <c r="N52" s="577"/>
      <c r="O52" s="68"/>
      <c r="P52" s="63"/>
      <c r="Q52" s="63"/>
      <c r="R52" s="63"/>
      <c r="S52" s="63"/>
      <c r="T52" s="68"/>
      <c r="U52" s="127"/>
      <c r="V52" s="127"/>
      <c r="W52" s="127"/>
      <c r="X52" s="127"/>
      <c r="Y52" s="127"/>
      <c r="Z52" s="127"/>
    </row>
    <row r="53" spans="1:26" ht="20.25">
      <c r="A53" s="68"/>
      <c r="B53" s="149">
        <v>1</v>
      </c>
      <c r="C53" s="610" t="s">
        <v>44</v>
      </c>
      <c r="D53" s="611"/>
      <c r="E53" s="622"/>
      <c r="F53" s="611"/>
      <c r="G53" s="611"/>
      <c r="H53" s="612"/>
      <c r="I53" s="150">
        <v>69</v>
      </c>
      <c r="J53" s="63"/>
      <c r="K53" s="63"/>
      <c r="L53" s="68"/>
      <c r="M53" s="68"/>
      <c r="N53" s="102"/>
      <c r="O53" s="68"/>
      <c r="P53" s="63"/>
      <c r="Q53" s="63"/>
      <c r="R53" s="63"/>
      <c r="S53" s="63"/>
      <c r="T53" s="68"/>
      <c r="U53" s="127"/>
      <c r="V53" s="127"/>
      <c r="W53" s="127"/>
      <c r="X53" s="127"/>
      <c r="Y53" s="127"/>
      <c r="Z53" s="127"/>
    </row>
    <row r="54" spans="1:26" s="127" customFormat="1" ht="20.25">
      <c r="A54" s="68"/>
      <c r="B54" s="149">
        <v>2</v>
      </c>
      <c r="C54" s="610" t="s">
        <v>44</v>
      </c>
      <c r="D54" s="611"/>
      <c r="E54" s="622"/>
      <c r="F54" s="611"/>
      <c r="G54" s="611"/>
      <c r="H54" s="612"/>
      <c r="I54" s="150">
        <v>56</v>
      </c>
      <c r="J54" s="63"/>
      <c r="K54" s="63"/>
      <c r="L54" s="68"/>
      <c r="M54" s="68"/>
      <c r="N54" s="102"/>
      <c r="O54" s="68"/>
      <c r="P54" s="68"/>
      <c r="Q54" s="68"/>
      <c r="R54" s="63"/>
      <c r="S54" s="63"/>
      <c r="T54" s="68"/>
    </row>
    <row r="55" spans="1:26" s="127" customFormat="1" ht="20.25">
      <c r="A55" s="68"/>
      <c r="B55" s="149">
        <v>3</v>
      </c>
      <c r="C55" s="610" t="s">
        <v>308</v>
      </c>
      <c r="D55" s="611"/>
      <c r="E55" s="622"/>
      <c r="F55" s="611"/>
      <c r="G55" s="611"/>
      <c r="H55" s="612"/>
      <c r="I55" s="150">
        <v>75</v>
      </c>
      <c r="J55" s="63"/>
      <c r="K55" s="63"/>
      <c r="L55" s="68"/>
      <c r="M55" s="68"/>
      <c r="N55" s="102"/>
      <c r="O55" s="68"/>
      <c r="P55" s="68"/>
      <c r="Q55" s="68"/>
      <c r="R55" s="63"/>
      <c r="S55" s="63"/>
      <c r="T55" s="68"/>
    </row>
    <row r="56" spans="1:26" s="127" customFormat="1" ht="20.25">
      <c r="A56" s="68"/>
      <c r="B56" s="149">
        <v>4</v>
      </c>
      <c r="C56" s="610" t="s">
        <v>28</v>
      </c>
      <c r="D56" s="611"/>
      <c r="E56" s="622"/>
      <c r="F56" s="611"/>
      <c r="G56" s="611"/>
      <c r="H56" s="612"/>
      <c r="I56" s="150">
        <v>103</v>
      </c>
      <c r="J56" s="63"/>
      <c r="K56" s="63"/>
      <c r="L56" s="68"/>
      <c r="M56" s="68"/>
      <c r="N56" s="102"/>
      <c r="O56" s="68"/>
      <c r="P56" s="68"/>
      <c r="Q56" s="68"/>
      <c r="R56" s="63"/>
      <c r="S56" s="63"/>
      <c r="T56" s="68"/>
    </row>
    <row r="57" spans="1:26" s="127" customFormat="1" ht="20.25">
      <c r="A57" s="68"/>
      <c r="B57" s="149">
        <v>5</v>
      </c>
      <c r="C57" s="610" t="s">
        <v>24</v>
      </c>
      <c r="D57" s="611"/>
      <c r="E57" s="622"/>
      <c r="F57" s="611"/>
      <c r="G57" s="611"/>
      <c r="H57" s="612"/>
      <c r="I57" s="150">
        <v>74</v>
      </c>
      <c r="J57" s="63"/>
      <c r="K57" s="63"/>
      <c r="L57" s="68"/>
      <c r="M57" s="68"/>
      <c r="N57" s="102"/>
      <c r="O57" s="68"/>
      <c r="P57" s="68"/>
      <c r="Q57" s="68"/>
      <c r="R57" s="63"/>
      <c r="S57" s="63"/>
      <c r="T57" s="68"/>
    </row>
    <row r="58" spans="1:26" s="127" customFormat="1" ht="20.25">
      <c r="A58" s="68"/>
      <c r="B58" s="149">
        <v>6</v>
      </c>
      <c r="C58" s="610"/>
      <c r="D58" s="611"/>
      <c r="E58" s="622"/>
      <c r="F58" s="611"/>
      <c r="G58" s="611"/>
      <c r="H58" s="612"/>
      <c r="I58" s="150"/>
      <c r="J58" s="63"/>
      <c r="K58" s="63"/>
      <c r="L58" s="68"/>
      <c r="M58" s="68"/>
      <c r="N58" s="102"/>
      <c r="O58" s="68"/>
      <c r="P58" s="68"/>
      <c r="Q58" s="68"/>
      <c r="R58" s="63"/>
      <c r="S58" s="63"/>
      <c r="T58" s="68"/>
    </row>
    <row r="59" spans="1:26" s="127" customFormat="1" ht="20.25">
      <c r="A59" s="68"/>
      <c r="B59" s="149">
        <v>7</v>
      </c>
      <c r="C59" s="610"/>
      <c r="D59" s="611"/>
      <c r="E59" s="622"/>
      <c r="F59" s="611"/>
      <c r="G59" s="611"/>
      <c r="H59" s="612"/>
      <c r="I59" s="150"/>
      <c r="J59" s="63"/>
      <c r="K59" s="63"/>
      <c r="L59" s="68"/>
      <c r="M59" s="68"/>
      <c r="N59" s="102"/>
      <c r="O59" s="68"/>
      <c r="P59" s="68"/>
      <c r="Q59" s="68"/>
      <c r="R59" s="63"/>
      <c r="S59" s="63"/>
      <c r="T59" s="68"/>
    </row>
    <row r="60" spans="1:26" s="127" customFormat="1" ht="20.25">
      <c r="A60" s="68"/>
      <c r="B60" s="149">
        <v>8</v>
      </c>
      <c r="C60" s="610"/>
      <c r="D60" s="611"/>
      <c r="E60" s="622"/>
      <c r="F60" s="611"/>
      <c r="G60" s="611"/>
      <c r="H60" s="612"/>
      <c r="I60" s="150"/>
      <c r="J60" s="63"/>
      <c r="K60" s="63"/>
      <c r="L60" s="68"/>
      <c r="M60" s="68"/>
      <c r="N60" s="102"/>
      <c r="O60" s="68"/>
      <c r="P60" s="68"/>
      <c r="Q60" s="68"/>
      <c r="R60" s="63"/>
      <c r="S60" s="63"/>
      <c r="T60" s="68"/>
    </row>
    <row r="61" spans="1:26" s="127" customFormat="1" ht="20.25">
      <c r="A61" s="68"/>
      <c r="B61" s="149">
        <v>9</v>
      </c>
      <c r="C61" s="610"/>
      <c r="D61" s="611"/>
      <c r="E61" s="622"/>
      <c r="F61" s="611"/>
      <c r="G61" s="611"/>
      <c r="H61" s="612"/>
      <c r="I61" s="150"/>
      <c r="J61" s="63"/>
      <c r="K61" s="63"/>
      <c r="L61" s="68"/>
      <c r="M61" s="68"/>
      <c r="N61" s="102"/>
      <c r="O61" s="68"/>
      <c r="P61" s="68"/>
      <c r="Q61" s="68"/>
      <c r="R61" s="63"/>
      <c r="S61" s="63"/>
      <c r="T61" s="68"/>
    </row>
    <row r="62" spans="1:26" s="127" customFormat="1" ht="20.25">
      <c r="A62" s="68"/>
      <c r="B62" s="149">
        <v>10</v>
      </c>
      <c r="C62" s="610"/>
      <c r="D62" s="611"/>
      <c r="E62" s="622"/>
      <c r="F62" s="611"/>
      <c r="G62" s="611"/>
      <c r="H62" s="612"/>
      <c r="I62" s="150"/>
      <c r="J62" s="63"/>
      <c r="K62" s="63"/>
      <c r="L62" s="68"/>
      <c r="M62" s="68"/>
      <c r="N62" s="102"/>
      <c r="O62" s="68"/>
      <c r="P62" s="68"/>
      <c r="Q62" s="68"/>
      <c r="R62" s="63"/>
      <c r="S62" s="63"/>
      <c r="T62" s="68"/>
    </row>
    <row r="63" spans="1:26" s="127" customFormat="1" ht="20.25">
      <c r="A63" s="68"/>
      <c r="B63" s="149">
        <v>11</v>
      </c>
      <c r="C63" s="610"/>
      <c r="D63" s="611"/>
      <c r="E63" s="622"/>
      <c r="F63" s="611"/>
      <c r="G63" s="611"/>
      <c r="H63" s="612"/>
      <c r="I63" s="150"/>
      <c r="J63" s="63"/>
      <c r="K63" s="63"/>
      <c r="L63" s="68"/>
      <c r="M63" s="68"/>
      <c r="N63" s="102"/>
      <c r="O63" s="68"/>
      <c r="P63" s="68"/>
      <c r="Q63" s="68"/>
      <c r="R63" s="63"/>
      <c r="S63" s="63"/>
      <c r="T63" s="68"/>
    </row>
    <row r="64" spans="1:26" s="127" customFormat="1" ht="20.25">
      <c r="A64" s="68"/>
      <c r="B64" s="149">
        <v>12</v>
      </c>
      <c r="C64" s="610"/>
      <c r="D64" s="611"/>
      <c r="E64" s="622"/>
      <c r="F64" s="611"/>
      <c r="G64" s="611"/>
      <c r="H64" s="612"/>
      <c r="I64" s="150"/>
      <c r="J64" s="63"/>
      <c r="K64" s="63"/>
      <c r="L64" s="68"/>
      <c r="M64" s="68"/>
      <c r="N64" s="102"/>
      <c r="O64" s="68"/>
      <c r="P64" s="68"/>
      <c r="Q64" s="68"/>
      <c r="R64" s="63"/>
      <c r="S64" s="63"/>
      <c r="T64" s="68"/>
    </row>
    <row r="65" spans="1:20" s="127" customFormat="1" ht="20.25">
      <c r="A65" s="68"/>
      <c r="B65" s="149">
        <v>13</v>
      </c>
      <c r="C65" s="610"/>
      <c r="D65" s="611"/>
      <c r="E65" s="622"/>
      <c r="F65" s="611"/>
      <c r="G65" s="611"/>
      <c r="H65" s="612"/>
      <c r="I65" s="150"/>
      <c r="J65" s="63"/>
      <c r="K65" s="63"/>
      <c r="L65" s="68"/>
      <c r="M65" s="68"/>
      <c r="N65" s="102"/>
      <c r="O65" s="68"/>
      <c r="P65" s="68"/>
      <c r="Q65" s="68"/>
      <c r="R65" s="63"/>
      <c r="S65" s="63"/>
      <c r="T65" s="68"/>
    </row>
    <row r="66" spans="1:20" s="127" customFormat="1" ht="20.25">
      <c r="A66" s="68"/>
      <c r="B66" s="149">
        <v>14</v>
      </c>
      <c r="C66" s="610"/>
      <c r="D66" s="611"/>
      <c r="E66" s="622"/>
      <c r="F66" s="611"/>
      <c r="G66" s="611"/>
      <c r="H66" s="612"/>
      <c r="I66" s="150"/>
      <c r="J66" s="63"/>
      <c r="K66" s="63"/>
      <c r="L66" s="68"/>
      <c r="M66" s="68"/>
      <c r="N66" s="102"/>
      <c r="O66" s="68"/>
      <c r="P66" s="68"/>
      <c r="Q66" s="68"/>
      <c r="R66" s="63"/>
      <c r="S66" s="63"/>
      <c r="T66" s="68"/>
    </row>
    <row r="67" spans="1:20" s="127" customFormat="1" ht="20.25">
      <c r="A67" s="68"/>
      <c r="B67" s="149">
        <v>15</v>
      </c>
      <c r="C67" s="610"/>
      <c r="D67" s="611"/>
      <c r="E67" s="622"/>
      <c r="F67" s="611"/>
      <c r="G67" s="611"/>
      <c r="H67" s="612"/>
      <c r="I67" s="150"/>
      <c r="J67" s="63"/>
      <c r="K67" s="63"/>
      <c r="L67" s="68"/>
      <c r="M67" s="68"/>
      <c r="N67" s="102"/>
      <c r="O67" s="68"/>
      <c r="P67" s="68"/>
      <c r="Q67" s="68"/>
      <c r="R67" s="63"/>
      <c r="S67" s="63"/>
      <c r="T67" s="68"/>
    </row>
    <row r="68" spans="1:20" s="127" customFormat="1" ht="20.25">
      <c r="A68" s="68"/>
      <c r="B68" s="149">
        <v>16</v>
      </c>
      <c r="C68" s="610"/>
      <c r="D68" s="611"/>
      <c r="E68" s="622"/>
      <c r="F68" s="611"/>
      <c r="G68" s="611"/>
      <c r="H68" s="612"/>
      <c r="I68" s="150"/>
      <c r="J68" s="63"/>
      <c r="K68" s="63"/>
      <c r="L68" s="68"/>
      <c r="M68" s="68"/>
      <c r="N68" s="102"/>
      <c r="O68" s="68"/>
      <c r="P68" s="68"/>
      <c r="Q68" s="68"/>
      <c r="R68" s="63"/>
      <c r="S68" s="63"/>
      <c r="T68" s="68"/>
    </row>
    <row r="69" spans="1:20" s="127" customFormat="1" ht="20.25">
      <c r="A69" s="68"/>
      <c r="B69" s="149">
        <v>17</v>
      </c>
      <c r="C69" s="610"/>
      <c r="D69" s="611"/>
      <c r="E69" s="622"/>
      <c r="F69" s="611"/>
      <c r="G69" s="611"/>
      <c r="H69" s="612"/>
      <c r="I69" s="150"/>
      <c r="J69" s="63"/>
      <c r="K69" s="63"/>
      <c r="L69" s="68"/>
      <c r="M69" s="68"/>
      <c r="N69" s="102"/>
      <c r="O69" s="68"/>
      <c r="P69" s="68"/>
      <c r="Q69" s="68"/>
      <c r="R69" s="63"/>
      <c r="S69" s="63"/>
      <c r="T69" s="68"/>
    </row>
    <row r="70" spans="1:20" s="127" customFormat="1" ht="20.25">
      <c r="A70" s="68"/>
      <c r="B70" s="149">
        <v>18</v>
      </c>
      <c r="C70" s="610"/>
      <c r="D70" s="611"/>
      <c r="E70" s="622"/>
      <c r="F70" s="611"/>
      <c r="G70" s="611"/>
      <c r="H70" s="612"/>
      <c r="I70" s="150"/>
      <c r="J70" s="63"/>
      <c r="K70" s="63"/>
      <c r="L70" s="68"/>
      <c r="M70" s="68"/>
      <c r="N70" s="102"/>
      <c r="O70" s="68"/>
      <c r="P70" s="68"/>
      <c r="Q70" s="68"/>
      <c r="R70" s="63"/>
      <c r="S70" s="63"/>
      <c r="T70" s="68"/>
    </row>
    <row r="71" spans="1:20" s="127" customFormat="1" ht="20.25">
      <c r="A71" s="68"/>
      <c r="B71" s="149">
        <v>19</v>
      </c>
      <c r="C71" s="610"/>
      <c r="D71" s="611"/>
      <c r="E71" s="622"/>
      <c r="F71" s="611"/>
      <c r="G71" s="611"/>
      <c r="H71" s="612"/>
      <c r="I71" s="150"/>
      <c r="J71" s="63"/>
      <c r="K71" s="63"/>
      <c r="L71" s="68"/>
      <c r="M71" s="68"/>
      <c r="N71" s="102"/>
      <c r="O71" s="68"/>
      <c r="P71" s="68"/>
      <c r="Q71" s="68"/>
      <c r="R71" s="63"/>
      <c r="S71" s="63"/>
      <c r="T71" s="68"/>
    </row>
    <row r="72" spans="1:20" s="127" customFormat="1" ht="20.25">
      <c r="A72" s="68"/>
      <c r="B72" s="149">
        <v>20</v>
      </c>
      <c r="C72" s="610"/>
      <c r="D72" s="611"/>
      <c r="E72" s="622"/>
      <c r="F72" s="611"/>
      <c r="G72" s="611"/>
      <c r="H72" s="612"/>
      <c r="I72" s="150"/>
      <c r="J72" s="63"/>
      <c r="K72" s="63"/>
      <c r="L72" s="68"/>
      <c r="M72" s="68"/>
      <c r="N72" s="102"/>
      <c r="O72" s="68"/>
      <c r="P72" s="68"/>
      <c r="Q72" s="68"/>
      <c r="R72" s="63"/>
      <c r="S72" s="63"/>
      <c r="T72" s="68"/>
    </row>
    <row r="73" spans="1:20" s="127" customFormat="1" ht="20.25">
      <c r="A73" s="68"/>
      <c r="B73" s="149">
        <v>21</v>
      </c>
      <c r="C73" s="610"/>
      <c r="D73" s="611"/>
      <c r="E73" s="622"/>
      <c r="F73" s="611"/>
      <c r="G73" s="611"/>
      <c r="H73" s="612"/>
      <c r="I73" s="150"/>
      <c r="J73" s="63"/>
      <c r="K73" s="63"/>
      <c r="L73" s="68"/>
      <c r="M73" s="68"/>
      <c r="N73" s="102"/>
      <c r="O73" s="68"/>
      <c r="P73" s="68"/>
      <c r="Q73" s="68"/>
      <c r="R73" s="63"/>
      <c r="S73" s="63"/>
      <c r="T73" s="68"/>
    </row>
    <row r="74" spans="1:20" s="127" customFormat="1" ht="20.25">
      <c r="A74" s="68"/>
      <c r="B74" s="149">
        <v>22</v>
      </c>
      <c r="C74" s="610"/>
      <c r="D74" s="611"/>
      <c r="E74" s="622"/>
      <c r="F74" s="611"/>
      <c r="G74" s="611"/>
      <c r="H74" s="612"/>
      <c r="I74" s="150"/>
      <c r="J74" s="63"/>
      <c r="K74" s="63"/>
      <c r="L74" s="68"/>
      <c r="M74" s="68"/>
      <c r="N74" s="102"/>
      <c r="O74" s="68"/>
      <c r="P74" s="68"/>
      <c r="Q74" s="68"/>
      <c r="R74" s="63"/>
      <c r="S74" s="63"/>
      <c r="T74" s="68"/>
    </row>
    <row r="75" spans="1:20" s="127" customFormat="1" ht="20.25">
      <c r="A75" s="68"/>
      <c r="B75" s="149">
        <v>23</v>
      </c>
      <c r="C75" s="610"/>
      <c r="D75" s="611"/>
      <c r="E75" s="622"/>
      <c r="F75" s="611"/>
      <c r="G75" s="611"/>
      <c r="H75" s="612"/>
      <c r="I75" s="150"/>
      <c r="J75" s="63"/>
      <c r="K75" s="63"/>
      <c r="L75" s="68"/>
      <c r="M75" s="68"/>
      <c r="N75" s="102"/>
      <c r="O75" s="68"/>
      <c r="P75" s="68"/>
      <c r="Q75" s="68"/>
      <c r="R75" s="63"/>
      <c r="S75" s="63"/>
      <c r="T75" s="68"/>
    </row>
    <row r="76" spans="1:20" s="127" customFormat="1" ht="20.25">
      <c r="A76" s="68"/>
      <c r="B76" s="149">
        <v>24</v>
      </c>
      <c r="C76" s="610"/>
      <c r="D76" s="611"/>
      <c r="E76" s="622"/>
      <c r="F76" s="611"/>
      <c r="G76" s="611"/>
      <c r="H76" s="612"/>
      <c r="I76" s="150"/>
      <c r="J76" s="63"/>
      <c r="K76" s="63"/>
      <c r="L76" s="68"/>
      <c r="M76" s="68"/>
      <c r="N76" s="102"/>
      <c r="O76" s="68"/>
      <c r="P76" s="68"/>
      <c r="Q76" s="68"/>
      <c r="R76" s="63"/>
      <c r="S76" s="63"/>
      <c r="T76" s="68"/>
    </row>
    <row r="77" spans="1:20" s="127" customFormat="1" ht="20.25">
      <c r="A77" s="68"/>
      <c r="B77" s="149">
        <v>25</v>
      </c>
      <c r="C77" s="610"/>
      <c r="D77" s="611"/>
      <c r="E77" s="622"/>
      <c r="F77" s="611"/>
      <c r="G77" s="611"/>
      <c r="H77" s="612"/>
      <c r="I77" s="150"/>
      <c r="J77" s="63"/>
      <c r="K77" s="63"/>
      <c r="L77" s="68"/>
      <c r="M77" s="68"/>
      <c r="N77" s="102"/>
      <c r="O77" s="68"/>
      <c r="P77" s="68"/>
      <c r="Q77" s="68"/>
      <c r="R77" s="63"/>
      <c r="S77" s="63"/>
      <c r="T77" s="68"/>
    </row>
    <row r="78" spans="1:20" s="127" customFormat="1" ht="20.25">
      <c r="A78" s="68"/>
      <c r="B78" s="149">
        <v>26</v>
      </c>
      <c r="C78" s="610"/>
      <c r="D78" s="611"/>
      <c r="E78" s="622"/>
      <c r="F78" s="611"/>
      <c r="G78" s="611"/>
      <c r="H78" s="612"/>
      <c r="I78" s="150"/>
      <c r="J78" s="63"/>
      <c r="K78" s="63"/>
      <c r="L78" s="68"/>
      <c r="M78" s="68"/>
      <c r="N78" s="102"/>
      <c r="O78" s="68"/>
      <c r="P78" s="68"/>
      <c r="Q78" s="68"/>
      <c r="R78" s="63"/>
      <c r="S78" s="63"/>
      <c r="T78" s="68"/>
    </row>
    <row r="79" spans="1:20" s="127" customFormat="1">
      <c r="A79" s="68"/>
      <c r="B79" s="68"/>
      <c r="C79" s="68"/>
      <c r="D79" s="68"/>
      <c r="E79" s="102"/>
      <c r="F79" s="68"/>
      <c r="G79" s="68"/>
      <c r="H79" s="68"/>
      <c r="I79" s="148"/>
      <c r="J79" s="63"/>
      <c r="K79" s="63"/>
      <c r="L79" s="68"/>
      <c r="M79" s="68"/>
      <c r="N79" s="102"/>
      <c r="O79" s="68"/>
      <c r="P79" s="68"/>
      <c r="Q79" s="68"/>
      <c r="R79" s="63"/>
      <c r="S79" s="63"/>
      <c r="T79" s="68"/>
    </row>
    <row r="80" spans="1:20" s="127" customFormat="1">
      <c r="A80" s="68"/>
      <c r="B80" s="68"/>
      <c r="C80" s="68"/>
      <c r="D80" s="68"/>
      <c r="E80" s="102"/>
      <c r="F80" s="68"/>
      <c r="G80" s="68"/>
      <c r="H80" s="68"/>
      <c r="I80" s="148"/>
      <c r="J80" s="63"/>
      <c r="K80" s="63"/>
      <c r="L80" s="68"/>
      <c r="M80" s="68"/>
      <c r="N80" s="102"/>
      <c r="O80" s="68"/>
      <c r="P80" s="68"/>
      <c r="Q80" s="68"/>
      <c r="R80" s="63"/>
      <c r="S80" s="63"/>
      <c r="T80" s="68"/>
    </row>
    <row r="81" spans="1:26" s="127" customFormat="1">
      <c r="A81" s="68"/>
      <c r="B81" s="68"/>
      <c r="C81" s="68"/>
      <c r="D81" s="68"/>
      <c r="E81" s="102"/>
      <c r="F81" s="68"/>
      <c r="G81" s="68"/>
      <c r="H81" s="68"/>
      <c r="I81" s="148"/>
      <c r="J81" s="63"/>
      <c r="K81" s="63"/>
      <c r="L81" s="68"/>
      <c r="M81" s="68"/>
      <c r="N81" s="102"/>
      <c r="O81" s="68"/>
      <c r="P81" s="68"/>
      <c r="Q81" s="68"/>
      <c r="R81" s="63"/>
      <c r="S81" s="63"/>
      <c r="T81" s="63"/>
    </row>
    <row r="82" spans="1:26">
      <c r="A82" s="68"/>
      <c r="B82" s="68"/>
      <c r="C82" s="68"/>
      <c r="D82" s="68"/>
      <c r="E82" s="102"/>
      <c r="F82" s="68"/>
      <c r="G82" s="103"/>
      <c r="H82" s="103"/>
      <c r="I82" s="104"/>
      <c r="J82" s="68"/>
      <c r="K82" s="105"/>
      <c r="L82" s="68"/>
      <c r="M82" s="68"/>
      <c r="N82" s="102"/>
      <c r="O82" s="68"/>
      <c r="P82" s="68"/>
      <c r="Q82" s="106"/>
      <c r="R82" s="104"/>
      <c r="S82" s="63"/>
      <c r="T82" s="63"/>
      <c r="U82" s="127"/>
      <c r="V82" s="127"/>
      <c r="W82" s="127"/>
      <c r="X82" s="127"/>
      <c r="Y82" s="127"/>
      <c r="Z82" s="127"/>
    </row>
    <row r="83" spans="1:26">
      <c r="A83" s="68"/>
      <c r="B83" s="68"/>
      <c r="C83" s="586" t="s">
        <v>217</v>
      </c>
      <c r="D83" s="583" t="s">
        <v>24</v>
      </c>
      <c r="E83" s="583"/>
      <c r="F83" s="587"/>
      <c r="G83" s="564"/>
      <c r="H83" s="103"/>
      <c r="I83" s="104"/>
      <c r="J83" s="68"/>
      <c r="K83" s="105"/>
      <c r="L83" s="108" t="s">
        <v>217</v>
      </c>
      <c r="M83" s="109" t="s">
        <v>287</v>
      </c>
      <c r="N83" s="109"/>
      <c r="O83" s="110"/>
      <c r="P83" s="564"/>
      <c r="Q83" s="106"/>
      <c r="R83" s="104"/>
      <c r="S83" s="63"/>
      <c r="T83" s="68"/>
      <c r="U83" s="127"/>
      <c r="V83" s="127"/>
      <c r="W83" s="127"/>
      <c r="X83" s="127"/>
      <c r="Y83" s="127"/>
      <c r="Z83" s="127"/>
    </row>
    <row r="84" spans="1:26">
      <c r="A84" s="68"/>
      <c r="B84" s="68"/>
      <c r="C84" s="586" t="s">
        <v>218</v>
      </c>
      <c r="D84" s="398" t="s">
        <v>259</v>
      </c>
      <c r="E84" s="398"/>
      <c r="F84" s="402"/>
      <c r="G84" s="564"/>
      <c r="H84" s="103"/>
      <c r="I84" s="104"/>
      <c r="J84" s="68"/>
      <c r="K84" s="105"/>
      <c r="L84" s="108" t="s">
        <v>218</v>
      </c>
      <c r="M84" s="188" t="s">
        <v>288</v>
      </c>
      <c r="N84" s="188"/>
      <c r="O84" s="189"/>
      <c r="P84" s="564"/>
      <c r="Q84" s="63"/>
      <c r="R84" s="63"/>
      <c r="S84" s="63"/>
      <c r="T84" s="68"/>
      <c r="U84" s="127"/>
      <c r="V84" s="127"/>
      <c r="W84" s="127"/>
      <c r="X84" s="127"/>
      <c r="Y84" s="127"/>
      <c r="Z84" s="127"/>
    </row>
    <row r="85" spans="1:26">
      <c r="A85" s="68"/>
      <c r="B85" s="68"/>
      <c r="C85" s="586" t="s">
        <v>219</v>
      </c>
      <c r="D85" s="556" t="s">
        <v>260</v>
      </c>
      <c r="E85" s="399"/>
      <c r="F85" s="403"/>
      <c r="G85" s="564"/>
      <c r="H85" s="103"/>
      <c r="I85" s="104"/>
      <c r="J85" s="68"/>
      <c r="K85" s="105"/>
      <c r="L85" s="108" t="s">
        <v>219</v>
      </c>
      <c r="M85" s="556" t="s">
        <v>289</v>
      </c>
      <c r="N85" s="191"/>
      <c r="O85" s="192"/>
      <c r="P85" s="564"/>
      <c r="Q85" s="73"/>
      <c r="R85" s="73"/>
      <c r="S85" s="63"/>
      <c r="T85" s="68"/>
      <c r="U85" s="127"/>
      <c r="V85" s="127"/>
      <c r="W85" s="127"/>
      <c r="X85" s="127"/>
      <c r="Y85" s="127"/>
      <c r="Z85" s="127"/>
    </row>
    <row r="86" spans="1:26">
      <c r="A86" s="68"/>
      <c r="B86" s="68"/>
      <c r="C86" s="578"/>
      <c r="D86" s="578"/>
      <c r="E86" s="578"/>
      <c r="F86" s="578"/>
      <c r="G86" s="564"/>
      <c r="H86" s="103"/>
      <c r="I86" s="104"/>
      <c r="J86" s="68"/>
      <c r="K86" s="105"/>
      <c r="L86" s="111"/>
      <c r="M86" s="111"/>
      <c r="N86" s="111"/>
      <c r="O86" s="111"/>
      <c r="P86" s="564"/>
      <c r="Q86" s="73"/>
      <c r="R86" s="73"/>
      <c r="S86" s="63"/>
      <c r="T86" s="68"/>
      <c r="U86" s="127"/>
      <c r="V86" s="127"/>
      <c r="W86" s="127"/>
      <c r="X86" s="127"/>
      <c r="Y86" s="127"/>
      <c r="Z86" s="127"/>
    </row>
    <row r="87" spans="1:26" ht="15.75" thickBot="1">
      <c r="A87" s="68"/>
      <c r="B87" s="68"/>
      <c r="C87" s="590" t="s">
        <v>0</v>
      </c>
      <c r="D87" s="591" t="s">
        <v>1</v>
      </c>
      <c r="E87" s="591" t="s">
        <v>2</v>
      </c>
      <c r="F87" s="591" t="s">
        <v>3</v>
      </c>
      <c r="G87" s="565"/>
      <c r="H87" s="103"/>
      <c r="I87" s="104"/>
      <c r="J87" s="68"/>
      <c r="K87" s="105"/>
      <c r="L87" s="112" t="s">
        <v>0</v>
      </c>
      <c r="M87" s="113" t="s">
        <v>1</v>
      </c>
      <c r="N87" s="113" t="s">
        <v>2</v>
      </c>
      <c r="O87" s="113" t="s">
        <v>3</v>
      </c>
      <c r="P87" s="565"/>
      <c r="Q87" s="73"/>
      <c r="R87" s="73"/>
      <c r="S87" s="63"/>
      <c r="T87" s="68"/>
      <c r="U87" s="127"/>
      <c r="V87" s="127"/>
      <c r="W87" s="127"/>
      <c r="X87" s="127"/>
      <c r="Y87" s="127"/>
      <c r="Z87" s="127"/>
    </row>
    <row r="88" spans="1:26" ht="15.75" thickTop="1">
      <c r="A88" s="68"/>
      <c r="B88" s="68"/>
      <c r="C88" s="593" t="s">
        <v>164</v>
      </c>
      <c r="D88" s="594" t="s">
        <v>167</v>
      </c>
      <c r="E88" s="594" t="s">
        <v>177</v>
      </c>
      <c r="F88" s="595">
        <v>2000000</v>
      </c>
      <c r="G88" s="566"/>
      <c r="H88" s="103"/>
      <c r="I88" s="104"/>
      <c r="J88" s="68"/>
      <c r="K88" s="105"/>
      <c r="L88" s="179" t="s">
        <v>164</v>
      </c>
      <c r="M88" s="180" t="s">
        <v>167</v>
      </c>
      <c r="N88" s="180" t="s">
        <v>177</v>
      </c>
      <c r="O88" s="181">
        <v>2000000</v>
      </c>
      <c r="P88" s="566"/>
      <c r="Q88" s="73"/>
      <c r="R88" s="73"/>
      <c r="S88" s="71"/>
      <c r="T88" s="68"/>
      <c r="U88" s="127"/>
      <c r="V88" s="127"/>
      <c r="W88" s="127"/>
      <c r="X88" s="127"/>
      <c r="Y88" s="127"/>
      <c r="Z88" s="127"/>
    </row>
    <row r="89" spans="1:26">
      <c r="A89" s="68"/>
      <c r="B89" s="68"/>
      <c r="C89" s="394" t="s">
        <v>141</v>
      </c>
      <c r="D89" s="396" t="s">
        <v>147</v>
      </c>
      <c r="E89" s="395" t="s">
        <v>158</v>
      </c>
      <c r="F89" s="396">
        <v>500000</v>
      </c>
      <c r="G89" s="567"/>
      <c r="H89" s="103"/>
      <c r="I89" s="104"/>
      <c r="J89" s="63"/>
      <c r="K89" s="105"/>
      <c r="L89" s="114" t="s">
        <v>78</v>
      </c>
      <c r="M89" s="116" t="s">
        <v>81</v>
      </c>
      <c r="N89" s="116" t="s">
        <v>77</v>
      </c>
      <c r="O89" s="115">
        <v>1000000</v>
      </c>
      <c r="P89" s="567"/>
      <c r="Q89" s="73"/>
      <c r="R89" s="73"/>
      <c r="S89" s="63"/>
      <c r="T89" s="68"/>
      <c r="U89" s="127"/>
      <c r="V89" s="127"/>
      <c r="W89" s="127"/>
      <c r="X89" s="127"/>
      <c r="Y89" s="127"/>
      <c r="Z89" s="127"/>
    </row>
    <row r="90" spans="1:26">
      <c r="A90" s="68"/>
      <c r="B90" s="68"/>
      <c r="C90" s="394">
        <v>2</v>
      </c>
      <c r="D90" s="396" t="s">
        <v>55</v>
      </c>
      <c r="E90" s="395" t="s">
        <v>49</v>
      </c>
      <c r="F90" s="396">
        <v>1000000</v>
      </c>
      <c r="G90" s="567"/>
      <c r="H90" s="103"/>
      <c r="I90" s="104"/>
      <c r="J90" s="68"/>
      <c r="K90" s="105"/>
      <c r="L90" s="114" t="s">
        <v>141</v>
      </c>
      <c r="M90" s="115" t="s">
        <v>151</v>
      </c>
      <c r="N90" s="116" t="s">
        <v>161</v>
      </c>
      <c r="O90" s="115">
        <v>500000</v>
      </c>
      <c r="P90" s="567"/>
      <c r="Q90" s="73"/>
      <c r="R90" s="73"/>
      <c r="S90" s="63"/>
      <c r="T90" s="68"/>
      <c r="U90" s="127"/>
      <c r="V90" s="127"/>
      <c r="W90" s="127"/>
      <c r="X90" s="127"/>
      <c r="Y90" s="127"/>
      <c r="Z90" s="127"/>
    </row>
    <row r="91" spans="1:26">
      <c r="A91" s="68"/>
      <c r="B91" s="68"/>
      <c r="C91" s="394">
        <v>3</v>
      </c>
      <c r="D91" s="396" t="s">
        <v>121</v>
      </c>
      <c r="E91" s="396" t="s">
        <v>117</v>
      </c>
      <c r="F91" s="396">
        <v>750000</v>
      </c>
      <c r="G91" s="567"/>
      <c r="H91" s="103"/>
      <c r="I91" s="104"/>
      <c r="J91" s="68"/>
      <c r="K91" s="105"/>
      <c r="L91" s="114">
        <v>2</v>
      </c>
      <c r="M91" s="116" t="s">
        <v>24</v>
      </c>
      <c r="N91" s="116" t="s">
        <v>42</v>
      </c>
      <c r="O91" s="115">
        <v>500000</v>
      </c>
      <c r="P91" s="567"/>
      <c r="Q91" s="73"/>
      <c r="R91" s="73"/>
      <c r="S91" s="63"/>
      <c r="T91" s="68"/>
      <c r="U91" s="127"/>
      <c r="V91" s="127"/>
      <c r="W91" s="127"/>
      <c r="X91" s="127"/>
      <c r="Y91" s="127"/>
      <c r="Z91" s="127"/>
    </row>
    <row r="92" spans="1:26">
      <c r="A92" s="68"/>
      <c r="B92" s="68"/>
      <c r="C92" s="410" t="s">
        <v>78</v>
      </c>
      <c r="D92" s="408" t="s">
        <v>96</v>
      </c>
      <c r="E92" s="408" t="s">
        <v>97</v>
      </c>
      <c r="F92" s="409">
        <v>750000</v>
      </c>
      <c r="G92" s="567"/>
      <c r="H92" s="103"/>
      <c r="I92" s="104"/>
      <c r="J92" s="68"/>
      <c r="K92" s="105"/>
      <c r="L92" s="193">
        <v>2</v>
      </c>
      <c r="M92" s="194" t="s">
        <v>224</v>
      </c>
      <c r="N92" s="194" t="s">
        <v>56</v>
      </c>
      <c r="O92" s="195">
        <v>750000</v>
      </c>
      <c r="P92" s="567"/>
      <c r="Q92" s="73"/>
      <c r="R92" s="73"/>
      <c r="S92" s="63"/>
      <c r="T92" s="68"/>
      <c r="U92" s="127"/>
      <c r="V92" s="127"/>
      <c r="W92" s="127"/>
      <c r="X92" s="127"/>
      <c r="Y92" s="127"/>
      <c r="Z92" s="127"/>
    </row>
    <row r="93" spans="1:26">
      <c r="A93" s="68"/>
      <c r="B93" s="68"/>
      <c r="C93" s="410">
        <v>2</v>
      </c>
      <c r="D93" s="408" t="s">
        <v>223</v>
      </c>
      <c r="E93" s="408" t="s">
        <v>52</v>
      </c>
      <c r="F93" s="409">
        <v>750000</v>
      </c>
      <c r="G93" s="567"/>
      <c r="H93" s="103"/>
      <c r="I93" s="104"/>
      <c r="J93" s="68"/>
      <c r="K93" s="105"/>
      <c r="L93" s="193">
        <v>3</v>
      </c>
      <c r="M93" s="194" t="s">
        <v>234</v>
      </c>
      <c r="N93" s="194" t="s">
        <v>130</v>
      </c>
      <c r="O93" s="195">
        <v>1000000</v>
      </c>
      <c r="P93" s="567"/>
      <c r="Q93" s="63"/>
      <c r="R93" s="63"/>
      <c r="S93" s="63"/>
      <c r="T93" s="68"/>
      <c r="U93" s="127"/>
      <c r="V93" s="127"/>
      <c r="W93" s="127"/>
      <c r="X93" s="127"/>
      <c r="Y93" s="127"/>
      <c r="Z93" s="127"/>
    </row>
    <row r="94" spans="1:26">
      <c r="A94" s="68"/>
      <c r="B94" s="68"/>
      <c r="C94" s="410" t="s">
        <v>78</v>
      </c>
      <c r="D94" s="408" t="s">
        <v>232</v>
      </c>
      <c r="E94" s="408" t="s">
        <v>95</v>
      </c>
      <c r="F94" s="409">
        <v>750000</v>
      </c>
      <c r="G94" s="567"/>
      <c r="H94" s="103"/>
      <c r="I94" s="104"/>
      <c r="J94" s="68"/>
      <c r="K94" s="105"/>
      <c r="L94" s="193" t="s">
        <v>78</v>
      </c>
      <c r="M94" s="194" t="s">
        <v>90</v>
      </c>
      <c r="N94" s="194" t="s">
        <v>91</v>
      </c>
      <c r="O94" s="195">
        <v>750000</v>
      </c>
      <c r="P94" s="567"/>
      <c r="Q94" s="68"/>
      <c r="R94" s="68"/>
      <c r="S94" s="68"/>
      <c r="T94" s="68"/>
      <c r="U94" s="127"/>
      <c r="V94" s="127"/>
      <c r="W94" s="127"/>
      <c r="X94" s="127"/>
      <c r="Y94" s="127"/>
      <c r="Z94" s="127"/>
    </row>
    <row r="95" spans="1:26">
      <c r="A95" s="68"/>
      <c r="B95" s="105"/>
      <c r="C95" s="407">
        <v>1</v>
      </c>
      <c r="D95" s="408" t="s">
        <v>17</v>
      </c>
      <c r="E95" s="408" t="s">
        <v>22</v>
      </c>
      <c r="F95" s="409">
        <v>1500000</v>
      </c>
      <c r="G95" s="567"/>
      <c r="H95" s="103"/>
      <c r="I95" s="104"/>
      <c r="J95" s="68"/>
      <c r="K95" s="68"/>
      <c r="L95" s="193">
        <v>1</v>
      </c>
      <c r="M95" s="194" t="s">
        <v>21</v>
      </c>
      <c r="N95" s="195" t="s">
        <v>25</v>
      </c>
      <c r="O95" s="195">
        <v>250000</v>
      </c>
      <c r="P95" s="567"/>
      <c r="Q95" s="68"/>
      <c r="R95" s="68"/>
      <c r="S95" s="68"/>
      <c r="T95" s="68"/>
      <c r="U95" s="127"/>
      <c r="V95" s="127"/>
      <c r="W95" s="127"/>
      <c r="X95" s="127"/>
      <c r="Y95" s="127"/>
      <c r="Z95" s="127"/>
    </row>
    <row r="96" spans="1:26">
      <c r="A96" s="68"/>
      <c r="B96" s="105"/>
      <c r="C96" s="394" t="s">
        <v>164</v>
      </c>
      <c r="D96" s="396" t="s">
        <v>187</v>
      </c>
      <c r="E96" s="395" t="s">
        <v>245</v>
      </c>
      <c r="F96" s="396">
        <v>2500000</v>
      </c>
      <c r="G96" s="567"/>
      <c r="H96" s="103"/>
      <c r="I96" s="104"/>
      <c r="J96" s="68"/>
      <c r="K96" s="68"/>
      <c r="L96" s="114">
        <v>1</v>
      </c>
      <c r="M96" s="116" t="s">
        <v>30</v>
      </c>
      <c r="N96" s="116" t="s">
        <v>33</v>
      </c>
      <c r="O96" s="115">
        <v>2250000</v>
      </c>
      <c r="P96" s="567"/>
      <c r="Q96" s="68"/>
      <c r="R96" s="68"/>
      <c r="S96" s="68"/>
      <c r="T96" s="68"/>
      <c r="U96" s="127"/>
      <c r="V96" s="127"/>
      <c r="W96" s="127"/>
      <c r="X96" s="127"/>
      <c r="Y96" s="127"/>
      <c r="Z96" s="127"/>
    </row>
    <row r="97" spans="1:26">
      <c r="A97" s="68"/>
      <c r="B97" s="105"/>
      <c r="C97" s="394">
        <v>1</v>
      </c>
      <c r="D97" s="395" t="s">
        <v>28</v>
      </c>
      <c r="E97" s="395" t="s">
        <v>31</v>
      </c>
      <c r="F97" s="396">
        <v>1250000</v>
      </c>
      <c r="G97" s="567"/>
      <c r="H97" s="103"/>
      <c r="I97" s="104"/>
      <c r="J97" s="68"/>
      <c r="K97" s="68"/>
      <c r="L97" s="114">
        <v>3</v>
      </c>
      <c r="M97" s="115" t="s">
        <v>76</v>
      </c>
      <c r="N97" s="115" t="s">
        <v>150</v>
      </c>
      <c r="O97" s="115">
        <v>3250000</v>
      </c>
      <c r="P97" s="567"/>
      <c r="Q97" s="68"/>
      <c r="R97" s="68"/>
      <c r="S97" s="68"/>
      <c r="T97" s="68"/>
      <c r="U97" s="127"/>
      <c r="V97" s="127"/>
      <c r="W97" s="127"/>
      <c r="X97" s="127"/>
      <c r="Y97" s="127"/>
      <c r="Z97" s="127"/>
    </row>
    <row r="98" spans="1:26">
      <c r="A98" s="68"/>
      <c r="B98" s="105"/>
      <c r="C98" s="394">
        <v>3</v>
      </c>
      <c r="D98" s="396" t="s">
        <v>76</v>
      </c>
      <c r="E98" s="396" t="s">
        <v>150</v>
      </c>
      <c r="F98" s="396">
        <v>3250000</v>
      </c>
      <c r="G98" s="567"/>
      <c r="H98" s="103"/>
      <c r="I98" s="104"/>
      <c r="J98" s="68"/>
      <c r="K98" s="68"/>
      <c r="L98" s="114" t="s">
        <v>164</v>
      </c>
      <c r="M98" s="115" t="s">
        <v>187</v>
      </c>
      <c r="N98" s="116" t="s">
        <v>245</v>
      </c>
      <c r="O98" s="115">
        <v>2500000</v>
      </c>
      <c r="P98" s="567"/>
      <c r="Q98" s="68"/>
      <c r="R98" s="68"/>
      <c r="S98" s="68"/>
      <c r="T98" s="68"/>
      <c r="U98" s="127"/>
      <c r="V98" s="127"/>
      <c r="W98" s="127"/>
      <c r="X98" s="127"/>
      <c r="Y98" s="127"/>
      <c r="Z98" s="127"/>
    </row>
    <row r="99" spans="1:26">
      <c r="A99" s="68"/>
      <c r="B99" s="105"/>
      <c r="C99" s="118"/>
      <c r="D99" s="103"/>
      <c r="E99" s="119"/>
      <c r="F99" s="103"/>
      <c r="G99" s="103"/>
      <c r="H99" s="103"/>
      <c r="I99" s="104"/>
      <c r="J99" s="68"/>
      <c r="K99" s="63"/>
      <c r="L99" s="68"/>
      <c r="M99" s="68"/>
      <c r="N99" s="102"/>
      <c r="O99" s="68"/>
      <c r="P99" s="63"/>
      <c r="Q99" s="63"/>
      <c r="R99" s="63"/>
      <c r="S99" s="63"/>
      <c r="T99" s="68"/>
      <c r="U99" s="127"/>
      <c r="V99" s="127"/>
      <c r="W99" s="127"/>
      <c r="X99" s="127"/>
      <c r="Y99" s="127"/>
      <c r="Z99" s="127"/>
    </row>
    <row r="100" spans="1:26" s="127" customFormat="1">
      <c r="A100" s="68"/>
      <c r="B100" s="68"/>
      <c r="C100" s="68"/>
      <c r="D100" s="68"/>
      <c r="E100" s="102"/>
      <c r="F100" s="68"/>
      <c r="G100" s="68"/>
      <c r="H100" s="68"/>
      <c r="I100" s="148"/>
      <c r="J100" s="63"/>
      <c r="K100" s="63"/>
      <c r="L100" s="68"/>
      <c r="M100" s="68"/>
      <c r="N100" s="102"/>
      <c r="O100" s="68"/>
      <c r="P100" s="68"/>
      <c r="Q100" s="68"/>
      <c r="R100" s="68"/>
      <c r="S100" s="128"/>
      <c r="T100" s="68"/>
    </row>
    <row r="101" spans="1:26" s="127" customFormat="1">
      <c r="A101" s="68"/>
      <c r="B101" s="68"/>
      <c r="C101" s="68"/>
      <c r="D101" s="68"/>
      <c r="E101" s="102"/>
      <c r="F101" s="68"/>
      <c r="G101" s="68"/>
      <c r="H101" s="68"/>
      <c r="I101" s="148"/>
      <c r="J101" s="63"/>
      <c r="K101" s="63"/>
      <c r="L101" s="68"/>
      <c r="M101" s="68"/>
      <c r="N101" s="102"/>
      <c r="O101" s="68"/>
      <c r="P101" s="68"/>
      <c r="Q101" s="68"/>
      <c r="R101" s="68"/>
      <c r="S101" s="128"/>
      <c r="T101" s="68"/>
    </row>
    <row r="102" spans="1:26" s="127" customFormat="1">
      <c r="A102" s="68"/>
      <c r="B102" s="68"/>
      <c r="C102" s="68"/>
      <c r="D102" s="68"/>
      <c r="E102" s="102"/>
      <c r="F102" s="68"/>
      <c r="G102" s="68"/>
      <c r="H102" s="68"/>
      <c r="I102" s="148"/>
      <c r="J102" s="63"/>
      <c r="K102" s="63"/>
      <c r="L102" s="68"/>
      <c r="M102" s="68"/>
      <c r="N102" s="102"/>
      <c r="O102" s="68"/>
      <c r="P102" s="68"/>
      <c r="Q102" s="68"/>
      <c r="R102" s="68"/>
      <c r="S102" s="128"/>
      <c r="T102" s="68"/>
    </row>
    <row r="103" spans="1:26" s="127" customFormat="1">
      <c r="A103" s="68"/>
      <c r="B103" s="68"/>
      <c r="C103" s="68"/>
      <c r="D103" s="68"/>
      <c r="E103" s="102"/>
      <c r="F103" s="68"/>
      <c r="G103" s="68"/>
      <c r="H103" s="68"/>
      <c r="I103" s="148"/>
      <c r="J103" s="63"/>
      <c r="K103" s="63"/>
      <c r="L103" s="68"/>
      <c r="M103" s="68"/>
      <c r="N103" s="102"/>
      <c r="O103" s="68"/>
      <c r="P103" s="68"/>
      <c r="Q103" s="68"/>
      <c r="R103" s="68"/>
      <c r="S103" s="128"/>
      <c r="T103" s="68"/>
    </row>
    <row r="104" spans="1:26" s="127" customFormat="1">
      <c r="A104" s="68"/>
      <c r="B104" s="68"/>
      <c r="C104" s="68"/>
      <c r="D104" s="68"/>
      <c r="E104" s="102"/>
      <c r="F104" s="68"/>
      <c r="G104" s="68"/>
      <c r="H104" s="68"/>
      <c r="I104" s="148"/>
      <c r="J104" s="63"/>
      <c r="K104" s="63"/>
      <c r="L104" s="68"/>
      <c r="M104" s="68"/>
      <c r="N104" s="102"/>
      <c r="O104" s="68"/>
      <c r="P104" s="68"/>
      <c r="Q104" s="68"/>
      <c r="R104" s="68"/>
      <c r="S104" s="128"/>
      <c r="T104" s="68"/>
    </row>
    <row r="105" spans="1:26" s="127" customFormat="1">
      <c r="A105" s="68"/>
      <c r="B105" s="68"/>
      <c r="C105" s="68"/>
      <c r="D105" s="68"/>
      <c r="E105" s="102"/>
      <c r="F105" s="68"/>
      <c r="G105" s="68"/>
      <c r="H105" s="68"/>
      <c r="I105" s="148"/>
      <c r="J105" s="63"/>
      <c r="K105" s="63"/>
      <c r="L105" s="68"/>
      <c r="M105" s="68"/>
      <c r="N105" s="102"/>
      <c r="O105" s="68"/>
      <c r="P105" s="68"/>
      <c r="Q105" s="68"/>
      <c r="R105" s="68"/>
      <c r="S105" s="128"/>
      <c r="T105" s="68"/>
    </row>
    <row r="106" spans="1:26" s="127" customFormat="1">
      <c r="A106" s="68"/>
      <c r="B106" s="68"/>
      <c r="C106" s="68"/>
      <c r="D106" s="68"/>
      <c r="E106" s="102"/>
      <c r="F106" s="68"/>
      <c r="G106" s="68"/>
      <c r="H106" s="68"/>
      <c r="I106" s="148"/>
      <c r="J106" s="63"/>
      <c r="K106" s="63"/>
      <c r="L106" s="68"/>
      <c r="M106" s="68"/>
      <c r="N106" s="102"/>
      <c r="O106" s="68"/>
      <c r="P106" s="68"/>
      <c r="Q106" s="68"/>
      <c r="R106" s="68"/>
      <c r="S106" s="128"/>
      <c r="T106" s="68"/>
    </row>
    <row r="107" spans="1:26" s="127" customFormat="1">
      <c r="A107" s="68"/>
      <c r="B107" s="68"/>
      <c r="C107" s="68"/>
      <c r="D107" s="68"/>
      <c r="E107" s="102"/>
      <c r="F107" s="68"/>
      <c r="G107" s="68"/>
      <c r="H107" s="68"/>
      <c r="I107" s="148"/>
      <c r="J107" s="63"/>
      <c r="K107" s="63"/>
      <c r="L107" s="68"/>
      <c r="M107" s="68"/>
      <c r="N107" s="102"/>
      <c r="O107" s="68"/>
      <c r="P107" s="68"/>
      <c r="Q107" s="68"/>
      <c r="R107" s="68"/>
      <c r="S107" s="128"/>
      <c r="T107" s="68"/>
    </row>
    <row r="108" spans="1:26" s="127" customFormat="1">
      <c r="A108" s="68"/>
      <c r="B108" s="68"/>
      <c r="C108" s="68"/>
      <c r="D108" s="68"/>
      <c r="E108" s="102"/>
      <c r="F108" s="68"/>
      <c r="G108" s="68"/>
      <c r="H108" s="68"/>
      <c r="I108" s="148"/>
      <c r="J108" s="63"/>
      <c r="K108" s="63"/>
      <c r="L108" s="68"/>
      <c r="M108" s="68"/>
      <c r="N108" s="102"/>
      <c r="O108" s="68"/>
      <c r="P108" s="68"/>
      <c r="Q108" s="68"/>
      <c r="R108" s="68"/>
      <c r="S108" s="128"/>
      <c r="T108" s="68"/>
    </row>
    <row r="109" spans="1:26" s="127" customFormat="1">
      <c r="A109" s="68"/>
      <c r="B109" s="68"/>
      <c r="C109" s="68"/>
      <c r="D109" s="68"/>
      <c r="E109" s="102"/>
      <c r="F109" s="68"/>
      <c r="G109" s="68"/>
      <c r="H109" s="68"/>
      <c r="I109" s="148"/>
      <c r="J109" s="63"/>
      <c r="K109" s="63"/>
      <c r="L109" s="68"/>
      <c r="M109" s="68"/>
      <c r="N109" s="102"/>
      <c r="O109" s="68"/>
      <c r="P109" s="68"/>
      <c r="Q109" s="68"/>
      <c r="R109" s="68"/>
      <c r="S109" s="128"/>
      <c r="T109" s="68"/>
    </row>
    <row r="110" spans="1:26" s="127" customFormat="1">
      <c r="A110" s="68"/>
      <c r="B110" s="68"/>
      <c r="C110" s="68"/>
      <c r="D110" s="68"/>
      <c r="E110" s="102"/>
      <c r="F110" s="68"/>
      <c r="G110" s="68"/>
      <c r="H110" s="68"/>
      <c r="I110" s="148"/>
      <c r="J110" s="63"/>
      <c r="K110" s="63"/>
      <c r="L110" s="68"/>
      <c r="M110" s="68"/>
      <c r="N110" s="102"/>
      <c r="O110" s="68"/>
      <c r="P110" s="68"/>
      <c r="Q110" s="68"/>
      <c r="R110" s="68"/>
      <c r="S110" s="128"/>
      <c r="T110" s="68"/>
    </row>
    <row r="111" spans="1:26" s="127" customFormat="1">
      <c r="A111" s="68"/>
      <c r="B111" s="68"/>
      <c r="C111" s="68"/>
      <c r="D111" s="68"/>
      <c r="E111" s="102"/>
      <c r="F111" s="68"/>
      <c r="G111" s="68"/>
      <c r="H111" s="68"/>
      <c r="I111" s="148"/>
      <c r="J111" s="63"/>
      <c r="K111" s="63"/>
      <c r="L111" s="68"/>
      <c r="M111" s="68"/>
      <c r="N111" s="102"/>
      <c r="O111" s="68"/>
      <c r="P111" s="68"/>
      <c r="Q111" s="68"/>
      <c r="R111" s="68"/>
      <c r="S111" s="128"/>
      <c r="T111" s="68"/>
    </row>
    <row r="112" spans="1:26" s="127" customFormat="1">
      <c r="A112" s="68"/>
      <c r="B112" s="68"/>
      <c r="C112" s="68"/>
      <c r="D112" s="68"/>
      <c r="E112" s="102"/>
      <c r="F112" s="68"/>
      <c r="G112" s="68"/>
      <c r="H112" s="68"/>
      <c r="I112" s="148"/>
      <c r="J112" s="63"/>
      <c r="K112" s="63"/>
      <c r="L112" s="68"/>
      <c r="M112" s="68"/>
      <c r="N112" s="102"/>
      <c r="O112" s="68"/>
      <c r="P112" s="68"/>
      <c r="Q112" s="68"/>
      <c r="R112" s="68"/>
      <c r="S112" s="128"/>
      <c r="T112" s="68"/>
    </row>
    <row r="113" spans="1:20" s="127" customFormat="1">
      <c r="A113" s="68"/>
      <c r="B113" s="68"/>
      <c r="C113" s="68"/>
      <c r="D113" s="68"/>
      <c r="E113" s="102"/>
      <c r="F113" s="68"/>
      <c r="G113" s="68"/>
      <c r="H113" s="68"/>
      <c r="I113" s="148"/>
      <c r="J113" s="63"/>
      <c r="K113" s="63"/>
      <c r="L113" s="68"/>
      <c r="M113" s="68"/>
      <c r="N113" s="102"/>
      <c r="O113" s="68"/>
      <c r="P113" s="68"/>
      <c r="Q113" s="68"/>
      <c r="R113" s="68"/>
      <c r="S113" s="128"/>
      <c r="T113" s="68"/>
    </row>
    <row r="114" spans="1:20" s="127" customFormat="1">
      <c r="A114" s="68"/>
      <c r="B114" s="68"/>
      <c r="C114" s="68"/>
      <c r="D114" s="68"/>
      <c r="E114" s="102"/>
      <c r="F114" s="68"/>
      <c r="G114" s="68"/>
      <c r="H114" s="68"/>
      <c r="I114" s="148"/>
      <c r="J114" s="63"/>
      <c r="K114" s="63"/>
      <c r="L114" s="68"/>
      <c r="M114" s="68"/>
      <c r="N114" s="102"/>
      <c r="O114" s="68"/>
      <c r="P114" s="68"/>
      <c r="Q114" s="68"/>
      <c r="R114" s="68"/>
      <c r="S114" s="128"/>
      <c r="T114" s="68"/>
    </row>
    <row r="115" spans="1:20" s="127" customFormat="1">
      <c r="A115" s="68"/>
      <c r="B115" s="68"/>
      <c r="C115" s="68"/>
      <c r="D115" s="68"/>
      <c r="E115" s="102"/>
      <c r="F115" s="68"/>
      <c r="G115" s="68"/>
      <c r="H115" s="68"/>
      <c r="I115" s="148"/>
      <c r="J115" s="63"/>
      <c r="K115" s="63"/>
      <c r="L115" s="68"/>
      <c r="M115" s="68"/>
      <c r="N115" s="102"/>
      <c r="O115" s="68"/>
      <c r="P115" s="68"/>
      <c r="Q115" s="68"/>
      <c r="R115" s="68"/>
      <c r="S115" s="128"/>
      <c r="T115" s="68"/>
    </row>
    <row r="116" spans="1:20" s="127" customFormat="1">
      <c r="A116" s="68"/>
      <c r="B116" s="68"/>
      <c r="C116" s="68"/>
      <c r="D116" s="68"/>
      <c r="E116" s="102"/>
      <c r="F116" s="68"/>
      <c r="G116" s="68"/>
      <c r="H116" s="68"/>
      <c r="I116" s="148"/>
      <c r="J116" s="63"/>
      <c r="K116" s="63"/>
      <c r="L116" s="68"/>
      <c r="M116" s="68"/>
      <c r="N116" s="102"/>
      <c r="O116" s="68"/>
      <c r="P116" s="68"/>
      <c r="Q116" s="68"/>
      <c r="R116" s="68"/>
      <c r="S116" s="128"/>
      <c r="T116" s="68"/>
    </row>
    <row r="117" spans="1:20" s="127" customFormat="1">
      <c r="A117" s="68"/>
      <c r="B117" s="68"/>
      <c r="C117" s="68"/>
      <c r="D117" s="68"/>
      <c r="E117" s="102"/>
      <c r="F117" s="68"/>
      <c r="G117" s="68"/>
      <c r="H117" s="68"/>
      <c r="I117" s="148"/>
      <c r="J117" s="63"/>
      <c r="K117" s="63"/>
      <c r="L117" s="68"/>
      <c r="M117" s="68"/>
      <c r="N117" s="102"/>
      <c r="O117" s="68"/>
      <c r="P117" s="68"/>
      <c r="Q117" s="68"/>
      <c r="R117" s="68"/>
      <c r="S117" s="128"/>
      <c r="T117" s="68"/>
    </row>
    <row r="118" spans="1:20" s="127" customFormat="1">
      <c r="A118" s="68"/>
      <c r="B118" s="68"/>
      <c r="C118" s="68"/>
      <c r="D118" s="68"/>
      <c r="E118" s="102"/>
      <c r="F118" s="68"/>
      <c r="G118" s="68"/>
      <c r="H118" s="68"/>
      <c r="I118" s="148"/>
      <c r="J118" s="63"/>
      <c r="K118" s="63"/>
      <c r="L118" s="68"/>
      <c r="M118" s="68"/>
      <c r="N118" s="102"/>
      <c r="O118" s="68"/>
      <c r="P118" s="68"/>
      <c r="Q118" s="68"/>
      <c r="R118" s="68"/>
      <c r="S118" s="128"/>
      <c r="T118" s="68"/>
    </row>
    <row r="119" spans="1:20" s="127" customFormat="1">
      <c r="A119" s="68"/>
      <c r="B119" s="68"/>
      <c r="C119" s="68"/>
      <c r="D119" s="68"/>
      <c r="E119" s="102"/>
      <c r="F119" s="68"/>
      <c r="G119" s="68"/>
      <c r="H119" s="68"/>
      <c r="I119" s="148"/>
      <c r="J119" s="63"/>
      <c r="K119" s="63"/>
      <c r="L119" s="68"/>
      <c r="M119" s="68"/>
      <c r="N119" s="102"/>
      <c r="O119" s="68"/>
      <c r="P119" s="68"/>
      <c r="Q119" s="68"/>
      <c r="R119" s="68"/>
      <c r="S119" s="128"/>
      <c r="T119" s="68"/>
    </row>
    <row r="120" spans="1:20" s="127" customFormat="1">
      <c r="A120" s="68"/>
      <c r="B120" s="68"/>
      <c r="C120" s="68"/>
      <c r="D120" s="68"/>
      <c r="E120" s="102"/>
      <c r="F120" s="68"/>
      <c r="G120" s="68"/>
      <c r="H120" s="68"/>
      <c r="I120" s="148"/>
      <c r="J120" s="63"/>
      <c r="K120" s="63"/>
      <c r="L120" s="68"/>
      <c r="M120" s="68"/>
      <c r="N120" s="102"/>
      <c r="O120" s="68"/>
      <c r="P120" s="68"/>
      <c r="Q120" s="68"/>
      <c r="R120" s="68"/>
      <c r="S120" s="128"/>
      <c r="T120" s="68"/>
    </row>
    <row r="121" spans="1:20" s="127" customFormat="1">
      <c r="A121" s="68"/>
      <c r="B121" s="68"/>
      <c r="C121" s="68"/>
      <c r="D121" s="68"/>
      <c r="E121" s="102"/>
      <c r="F121" s="68"/>
      <c r="G121" s="68"/>
      <c r="H121" s="68"/>
      <c r="I121" s="148"/>
      <c r="J121" s="63"/>
      <c r="K121" s="63"/>
      <c r="L121" s="68"/>
      <c r="M121" s="68"/>
      <c r="N121" s="102"/>
      <c r="O121" s="68"/>
      <c r="P121" s="68"/>
      <c r="Q121" s="68"/>
      <c r="R121" s="68"/>
      <c r="S121" s="128"/>
      <c r="T121" s="68"/>
    </row>
    <row r="122" spans="1:20" s="127" customFormat="1">
      <c r="A122" s="68"/>
      <c r="B122" s="68"/>
      <c r="C122" s="68"/>
      <c r="D122" s="68"/>
      <c r="E122" s="102"/>
      <c r="F122" s="68"/>
      <c r="G122" s="68"/>
      <c r="H122" s="68"/>
      <c r="I122" s="148"/>
      <c r="J122" s="63"/>
      <c r="K122" s="63"/>
      <c r="L122" s="68"/>
      <c r="M122" s="68"/>
      <c r="N122" s="102"/>
      <c r="O122" s="68"/>
      <c r="P122" s="68"/>
      <c r="Q122" s="68"/>
      <c r="R122" s="68"/>
      <c r="S122" s="128"/>
      <c r="T122" s="68"/>
    </row>
    <row r="123" spans="1:20" s="127" customFormat="1">
      <c r="A123" s="68"/>
      <c r="B123" s="68"/>
      <c r="C123" s="68"/>
      <c r="D123" s="68"/>
      <c r="E123" s="102"/>
      <c r="F123" s="68"/>
      <c r="G123" s="68"/>
      <c r="H123" s="68"/>
      <c r="I123" s="148"/>
      <c r="J123" s="63"/>
      <c r="K123" s="63"/>
      <c r="L123" s="68"/>
      <c r="M123" s="68"/>
      <c r="N123" s="102"/>
      <c r="O123" s="68"/>
      <c r="P123" s="68"/>
      <c r="Q123" s="68"/>
      <c r="R123" s="68"/>
      <c r="S123" s="128"/>
      <c r="T123" s="68"/>
    </row>
    <row r="124" spans="1:20" s="127" customFormat="1">
      <c r="A124" s="68"/>
      <c r="B124" s="68"/>
      <c r="C124" s="68"/>
      <c r="D124" s="68"/>
      <c r="E124" s="102"/>
      <c r="F124" s="68"/>
      <c r="G124" s="68"/>
      <c r="H124" s="68"/>
      <c r="I124" s="148"/>
      <c r="J124" s="63"/>
      <c r="K124" s="63"/>
      <c r="L124" s="68"/>
      <c r="M124" s="68"/>
      <c r="N124" s="102"/>
      <c r="O124" s="68"/>
      <c r="P124" s="68"/>
      <c r="Q124" s="68"/>
      <c r="R124" s="68"/>
      <c r="S124" s="128"/>
      <c r="T124" s="68"/>
    </row>
    <row r="125" spans="1:20" s="127" customFormat="1">
      <c r="A125" s="68"/>
      <c r="B125" s="68"/>
      <c r="C125" s="68"/>
      <c r="D125" s="68"/>
      <c r="E125" s="102"/>
      <c r="F125" s="68"/>
      <c r="G125" s="68"/>
      <c r="H125" s="68"/>
      <c r="I125" s="148"/>
      <c r="J125" s="63"/>
      <c r="K125" s="63"/>
      <c r="L125" s="68"/>
      <c r="M125" s="68"/>
      <c r="N125" s="102"/>
      <c r="O125" s="68"/>
      <c r="P125" s="68"/>
      <c r="Q125" s="68"/>
      <c r="R125" s="68"/>
      <c r="S125" s="128"/>
      <c r="T125" s="68"/>
    </row>
  </sheetData>
  <sortState xmlns:xlrd2="http://schemas.microsoft.com/office/spreadsheetml/2017/richdata2" ref="K23:R49">
    <sortCondition descending="1" ref="N23:N49"/>
    <sortCondition ref="R23:R49"/>
    <sortCondition ref="M23:M49"/>
  </sortState>
  <mergeCells count="32">
    <mergeCell ref="B1:F1"/>
    <mergeCell ref="L1:P1"/>
    <mergeCell ref="L2:O2"/>
    <mergeCell ref="C21:C22"/>
    <mergeCell ref="M21:M22"/>
    <mergeCell ref="C63:H63"/>
    <mergeCell ref="C53:H53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C76:H76"/>
    <mergeCell ref="C77:H77"/>
    <mergeCell ref="C78:H78"/>
    <mergeCell ref="B52:H52"/>
    <mergeCell ref="C70:H70"/>
    <mergeCell ref="C71:H71"/>
    <mergeCell ref="C72:H72"/>
    <mergeCell ref="C73:H73"/>
    <mergeCell ref="C74:H74"/>
    <mergeCell ref="C75:H75"/>
    <mergeCell ref="C64:H64"/>
    <mergeCell ref="C65:H65"/>
    <mergeCell ref="C66:H66"/>
    <mergeCell ref="C67:H67"/>
    <mergeCell ref="C68:H68"/>
    <mergeCell ref="C69:H69"/>
  </mergeCells>
  <hyperlinks>
    <hyperlink ref="M85" r:id="rId1" display="mailto:nikpoortinga@gmail.com" xr:uid="{0F1E4EA4-B63A-4248-BEFE-B487C3A4EAC1}"/>
    <hyperlink ref="D85" r:id="rId2" xr:uid="{8D623905-316A-422C-A386-A3E5B2ABB622}"/>
  </hyperlinks>
  <pageMargins left="0.25" right="0.25" top="0.75" bottom="0.75" header="0.3" footer="0.3"/>
  <pageSetup paperSize="9" orientation="portrait" horizontalDpi="4294967293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9862-AA52-4A0A-81CF-54FEF75E6DAC}">
  <sheetPr codeName="Blad10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337" t="s">
        <v>217</v>
      </c>
      <c r="B1" s="334" t="s">
        <v>135</v>
      </c>
      <c r="C1" s="334"/>
      <c r="D1" s="338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337" t="s">
        <v>218</v>
      </c>
      <c r="B2" s="334" t="s">
        <v>266</v>
      </c>
      <c r="C2" s="335"/>
      <c r="D2" s="33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337" t="s">
        <v>219</v>
      </c>
      <c r="B3" s="343" t="s">
        <v>267</v>
      </c>
      <c r="C3" s="336"/>
      <c r="D3" s="340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241"/>
      <c r="B4" s="241"/>
      <c r="C4" s="241"/>
      <c r="D4" s="24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341" t="s">
        <v>0</v>
      </c>
      <c r="B5" s="342" t="s">
        <v>1</v>
      </c>
      <c r="C5" s="342" t="s">
        <v>2</v>
      </c>
      <c r="D5" s="342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344" t="s">
        <v>164</v>
      </c>
      <c r="B6" s="345" t="s">
        <v>167</v>
      </c>
      <c r="C6" s="345" t="s">
        <v>177</v>
      </c>
      <c r="D6" s="346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331">
        <v>2</v>
      </c>
      <c r="B7" s="333" t="s">
        <v>41</v>
      </c>
      <c r="C7" s="332" t="s">
        <v>47</v>
      </c>
      <c r="D7" s="333">
        <v>1000000</v>
      </c>
      <c r="E7" s="169"/>
      <c r="F7" s="167">
        <f t="shared" ref="F7:F16" si="0">SUM(H7:AH7)</f>
        <v>15</v>
      </c>
      <c r="G7" s="168"/>
      <c r="H7" s="167">
        <f>Punten!H24</f>
        <v>0</v>
      </c>
      <c r="I7" s="167">
        <f>Punten!I24</f>
        <v>6</v>
      </c>
      <c r="J7" s="167">
        <f>Punten!J24</f>
        <v>3</v>
      </c>
      <c r="K7" s="167">
        <f>Punten!K24</f>
        <v>3</v>
      </c>
      <c r="L7" s="167">
        <f>Punten!L24</f>
        <v>3</v>
      </c>
      <c r="M7" s="167">
        <f>Punten!M24</f>
        <v>0</v>
      </c>
      <c r="N7" s="167">
        <f>Punten!N24</f>
        <v>0</v>
      </c>
      <c r="O7" s="167">
        <f>Punten!O24</f>
        <v>0</v>
      </c>
      <c r="P7" s="167">
        <f>Punten!P24</f>
        <v>0</v>
      </c>
      <c r="Q7" s="167">
        <f>Punten!Q24</f>
        <v>0</v>
      </c>
      <c r="R7" s="167">
        <f>Punten!R24</f>
        <v>0</v>
      </c>
      <c r="S7" s="167">
        <f>Punten!S24</f>
        <v>0</v>
      </c>
      <c r="T7" s="167">
        <f>Punten!T24</f>
        <v>0</v>
      </c>
      <c r="U7" s="167">
        <f>Punten!U24</f>
        <v>0</v>
      </c>
      <c r="V7" s="167">
        <f>Punten!V24</f>
        <v>0</v>
      </c>
      <c r="W7" s="167">
        <f>Punten!W24</f>
        <v>0</v>
      </c>
      <c r="X7" s="167">
        <f>Punten!X24</f>
        <v>0</v>
      </c>
      <c r="Y7" s="167">
        <f>Punten!Y24</f>
        <v>0</v>
      </c>
      <c r="Z7" s="167">
        <f>Punten!Z24</f>
        <v>0</v>
      </c>
      <c r="AA7" s="167">
        <f>Punten!AA24</f>
        <v>0</v>
      </c>
      <c r="AB7" s="167">
        <f>Punten!AB24</f>
        <v>0</v>
      </c>
      <c r="AC7" s="167">
        <f>Punten!AC24</f>
        <v>0</v>
      </c>
      <c r="AD7" s="167">
        <f>Punten!AD24</f>
        <v>0</v>
      </c>
      <c r="AE7" s="167">
        <f>Punten!AE24</f>
        <v>0</v>
      </c>
      <c r="AF7" s="167">
        <f>Punten!AF24</f>
        <v>0</v>
      </c>
      <c r="AG7" s="167">
        <f>Punten!AG24</f>
        <v>0</v>
      </c>
      <c r="AH7" s="167">
        <f>Punten!AH24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331">
        <v>3</v>
      </c>
      <c r="B8" s="333" t="s">
        <v>121</v>
      </c>
      <c r="C8" s="333" t="s">
        <v>117</v>
      </c>
      <c r="D8" s="333">
        <v>750000</v>
      </c>
      <c r="E8" s="169"/>
      <c r="F8" s="167">
        <f t="shared" si="0"/>
        <v>3</v>
      </c>
      <c r="G8" s="168"/>
      <c r="H8" s="167">
        <f>Punten!H62</f>
        <v>0</v>
      </c>
      <c r="I8" s="167">
        <f>Punten!I62</f>
        <v>0</v>
      </c>
      <c r="J8" s="167">
        <f>Punten!J62</f>
        <v>3</v>
      </c>
      <c r="K8" s="167">
        <f>Punten!K62</f>
        <v>0</v>
      </c>
      <c r="L8" s="167">
        <f>Punten!L62</f>
        <v>0</v>
      </c>
      <c r="M8" s="167">
        <f>Punten!M62</f>
        <v>0</v>
      </c>
      <c r="N8" s="167">
        <f>Punten!N62</f>
        <v>0</v>
      </c>
      <c r="O8" s="167">
        <f>Punten!O62</f>
        <v>0</v>
      </c>
      <c r="P8" s="167">
        <f>Punten!P62</f>
        <v>0</v>
      </c>
      <c r="Q8" s="167">
        <f>Punten!Q62</f>
        <v>0</v>
      </c>
      <c r="R8" s="167">
        <f>Punten!R62</f>
        <v>0</v>
      </c>
      <c r="S8" s="167">
        <f>Punten!S62</f>
        <v>0</v>
      </c>
      <c r="T8" s="167">
        <f>Punten!T62</f>
        <v>0</v>
      </c>
      <c r="U8" s="167">
        <f>Punten!U62</f>
        <v>0</v>
      </c>
      <c r="V8" s="167">
        <f>Punten!V62</f>
        <v>0</v>
      </c>
      <c r="W8" s="167">
        <f>Punten!W62</f>
        <v>0</v>
      </c>
      <c r="X8" s="167">
        <f>Punten!X62</f>
        <v>0</v>
      </c>
      <c r="Y8" s="167">
        <f>Punten!Y62</f>
        <v>0</v>
      </c>
      <c r="Z8" s="167">
        <f>Punten!Z62</f>
        <v>0</v>
      </c>
      <c r="AA8" s="167">
        <f>Punten!AA62</f>
        <v>0</v>
      </c>
      <c r="AB8" s="167">
        <f>Punten!AB62</f>
        <v>0</v>
      </c>
      <c r="AC8" s="167">
        <f>Punten!AC62</f>
        <v>0</v>
      </c>
      <c r="AD8" s="167">
        <f>Punten!AD62</f>
        <v>0</v>
      </c>
      <c r="AE8" s="167">
        <f>Punten!AE62</f>
        <v>0</v>
      </c>
      <c r="AF8" s="167">
        <f>Punten!AF62</f>
        <v>0</v>
      </c>
      <c r="AG8" s="167">
        <f>Punten!AG62</f>
        <v>0</v>
      </c>
      <c r="AH8" s="167">
        <f>Punten!AH62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331" t="s">
        <v>141</v>
      </c>
      <c r="B9" s="333" t="s">
        <v>147</v>
      </c>
      <c r="C9" s="332" t="s">
        <v>158</v>
      </c>
      <c r="D9" s="333">
        <v>500000</v>
      </c>
      <c r="E9" s="169"/>
      <c r="F9" s="167">
        <f t="shared" si="0"/>
        <v>0</v>
      </c>
      <c r="G9" s="168"/>
      <c r="H9" s="167">
        <f>Punten!H85</f>
        <v>0</v>
      </c>
      <c r="I9" s="167">
        <f>Punten!I85</f>
        <v>0</v>
      </c>
      <c r="J9" s="167">
        <f>Punten!J85</f>
        <v>0</v>
      </c>
      <c r="K9" s="167">
        <f>Punten!K85</f>
        <v>0</v>
      </c>
      <c r="L9" s="167">
        <f>Punten!L85</f>
        <v>0</v>
      </c>
      <c r="M9" s="167">
        <f>Punten!M85</f>
        <v>0</v>
      </c>
      <c r="N9" s="167">
        <f>Punten!N85</f>
        <v>0</v>
      </c>
      <c r="O9" s="167">
        <f>Punten!O85</f>
        <v>0</v>
      </c>
      <c r="P9" s="167">
        <f>Punten!P85</f>
        <v>0</v>
      </c>
      <c r="Q9" s="167">
        <f>Punten!Q85</f>
        <v>0</v>
      </c>
      <c r="R9" s="167">
        <f>Punten!R85</f>
        <v>0</v>
      </c>
      <c r="S9" s="167">
        <f>Punten!S85</f>
        <v>0</v>
      </c>
      <c r="T9" s="167">
        <f>Punten!T85</f>
        <v>0</v>
      </c>
      <c r="U9" s="167">
        <f>Punten!U85</f>
        <v>0</v>
      </c>
      <c r="V9" s="167">
        <f>Punten!V85</f>
        <v>0</v>
      </c>
      <c r="W9" s="167">
        <f>Punten!W85</f>
        <v>0</v>
      </c>
      <c r="X9" s="167">
        <f>Punten!X85</f>
        <v>0</v>
      </c>
      <c r="Y9" s="167">
        <f>Punten!Y85</f>
        <v>0</v>
      </c>
      <c r="Z9" s="167">
        <f>Punten!Z85</f>
        <v>0</v>
      </c>
      <c r="AA9" s="167">
        <f>Punten!AA85</f>
        <v>0</v>
      </c>
      <c r="AB9" s="167">
        <f>Punten!AB85</f>
        <v>0</v>
      </c>
      <c r="AC9" s="167">
        <f>Punten!AC85</f>
        <v>0</v>
      </c>
      <c r="AD9" s="167">
        <f>Punten!AD85</f>
        <v>0</v>
      </c>
      <c r="AE9" s="167">
        <f>Punten!AE85</f>
        <v>0</v>
      </c>
      <c r="AF9" s="167">
        <f>Punten!AF85</f>
        <v>0</v>
      </c>
      <c r="AG9" s="167">
        <f>Punten!AG85</f>
        <v>0</v>
      </c>
      <c r="AH9" s="167">
        <f>Punten!AH85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331" t="s">
        <v>78</v>
      </c>
      <c r="B10" s="332" t="s">
        <v>88</v>
      </c>
      <c r="C10" s="332" t="s">
        <v>89</v>
      </c>
      <c r="D10" s="333">
        <v>500000</v>
      </c>
      <c r="E10" s="169"/>
      <c r="F10" s="167">
        <f t="shared" si="0"/>
        <v>7</v>
      </c>
      <c r="G10" s="168"/>
      <c r="H10" s="167">
        <f>Punten!H46</f>
        <v>0</v>
      </c>
      <c r="I10" s="167">
        <f>Punten!I46</f>
        <v>1</v>
      </c>
      <c r="J10" s="167">
        <f>Punten!J46</f>
        <v>0</v>
      </c>
      <c r="K10" s="167">
        <f>Punten!K46</f>
        <v>6</v>
      </c>
      <c r="L10" s="167">
        <f>Punten!L46</f>
        <v>0</v>
      </c>
      <c r="M10" s="167">
        <f>Punten!M46</f>
        <v>0</v>
      </c>
      <c r="N10" s="167">
        <f>Punten!N46</f>
        <v>0</v>
      </c>
      <c r="O10" s="167">
        <f>Punten!O46</f>
        <v>0</v>
      </c>
      <c r="P10" s="167">
        <f>Punten!P46</f>
        <v>0</v>
      </c>
      <c r="Q10" s="167">
        <f>Punten!Q46</f>
        <v>0</v>
      </c>
      <c r="R10" s="167">
        <f>Punten!R46</f>
        <v>0</v>
      </c>
      <c r="S10" s="167">
        <f>Punten!S46</f>
        <v>0</v>
      </c>
      <c r="T10" s="167">
        <f>Punten!T46</f>
        <v>0</v>
      </c>
      <c r="U10" s="167">
        <f>Punten!U46</f>
        <v>0</v>
      </c>
      <c r="V10" s="167">
        <f>Punten!V46</f>
        <v>0</v>
      </c>
      <c r="W10" s="167">
        <f>Punten!W46</f>
        <v>0</v>
      </c>
      <c r="X10" s="167">
        <f>Punten!X46</f>
        <v>0</v>
      </c>
      <c r="Y10" s="167">
        <f>Punten!Y46</f>
        <v>0</v>
      </c>
      <c r="Z10" s="167">
        <f>Punten!Z46</f>
        <v>0</v>
      </c>
      <c r="AA10" s="167">
        <f>Punten!AA46</f>
        <v>0</v>
      </c>
      <c r="AB10" s="167">
        <f>Punten!AB46</f>
        <v>0</v>
      </c>
      <c r="AC10" s="167">
        <f>Punten!AC46</f>
        <v>0</v>
      </c>
      <c r="AD10" s="167">
        <f>Punten!AD46</f>
        <v>0</v>
      </c>
      <c r="AE10" s="167">
        <f>Punten!AE46</f>
        <v>0</v>
      </c>
      <c r="AF10" s="167">
        <f>Punten!AF46</f>
        <v>0</v>
      </c>
      <c r="AG10" s="167">
        <f>Punten!AG46</f>
        <v>0</v>
      </c>
      <c r="AH10" s="167">
        <f>Punten!AH46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350">
        <v>1</v>
      </c>
      <c r="B11" s="348" t="s">
        <v>21</v>
      </c>
      <c r="C11" s="348" t="s">
        <v>25</v>
      </c>
      <c r="D11" s="349">
        <v>250000</v>
      </c>
      <c r="E11" s="166"/>
      <c r="F11" s="167">
        <f t="shared" si="0"/>
        <v>41</v>
      </c>
      <c r="G11" s="168"/>
      <c r="H11" s="167">
        <f>Punten!H12</f>
        <v>19</v>
      </c>
      <c r="I11" s="167">
        <f>Punten!I12</f>
        <v>3</v>
      </c>
      <c r="J11" s="167">
        <f>Punten!J12</f>
        <v>19</v>
      </c>
      <c r="K11" s="167">
        <f>Punten!K12</f>
        <v>0</v>
      </c>
      <c r="L11" s="167">
        <f>Punten!L12</f>
        <v>0</v>
      </c>
      <c r="M11" s="167">
        <f>Punten!M12</f>
        <v>0</v>
      </c>
      <c r="N11" s="167">
        <f>Punten!N12</f>
        <v>0</v>
      </c>
      <c r="O11" s="167">
        <f>Punten!O12</f>
        <v>0</v>
      </c>
      <c r="P11" s="167">
        <f>Punten!P12</f>
        <v>0</v>
      </c>
      <c r="Q11" s="167">
        <f>Punten!Q12</f>
        <v>0</v>
      </c>
      <c r="R11" s="167">
        <f>Punten!R12</f>
        <v>0</v>
      </c>
      <c r="S11" s="167">
        <f>Punten!S12</f>
        <v>0</v>
      </c>
      <c r="T11" s="167">
        <f>Punten!T12</f>
        <v>0</v>
      </c>
      <c r="U11" s="167">
        <f>Punten!U12</f>
        <v>0</v>
      </c>
      <c r="V11" s="167">
        <f>Punten!V12</f>
        <v>0</v>
      </c>
      <c r="W11" s="167">
        <f>Punten!W12</f>
        <v>0</v>
      </c>
      <c r="X11" s="167">
        <f>Punten!X12</f>
        <v>0</v>
      </c>
      <c r="Y11" s="167">
        <f>Punten!Y12</f>
        <v>0</v>
      </c>
      <c r="Z11" s="167">
        <f>Punten!Z12</f>
        <v>0</v>
      </c>
      <c r="AA11" s="167">
        <f>Punten!AA12</f>
        <v>0</v>
      </c>
      <c r="AB11" s="167">
        <f>Punten!AB12</f>
        <v>0</v>
      </c>
      <c r="AC11" s="167">
        <f>Punten!AC12</f>
        <v>0</v>
      </c>
      <c r="AD11" s="167">
        <f>Punten!AD12</f>
        <v>0</v>
      </c>
      <c r="AE11" s="167">
        <f>Punten!AE12</f>
        <v>0</v>
      </c>
      <c r="AF11" s="167">
        <f>Punten!AF12</f>
        <v>0</v>
      </c>
      <c r="AG11" s="167">
        <f>Punten!AG12</f>
        <v>0</v>
      </c>
      <c r="AH11" s="167">
        <f>Punten!AH12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350">
        <v>2</v>
      </c>
      <c r="B12" s="348" t="s">
        <v>53</v>
      </c>
      <c r="C12" s="348" t="s">
        <v>50</v>
      </c>
      <c r="D12" s="349">
        <v>1750000</v>
      </c>
      <c r="E12" s="166"/>
      <c r="F12" s="167">
        <f t="shared" si="0"/>
        <v>6</v>
      </c>
      <c r="G12" s="168"/>
      <c r="H12" s="167">
        <f>Punten!H26</f>
        <v>0</v>
      </c>
      <c r="I12" s="167">
        <f>Punten!I26</f>
        <v>0</v>
      </c>
      <c r="J12" s="167">
        <f>Punten!J26</f>
        <v>3</v>
      </c>
      <c r="K12" s="167">
        <f>Punten!K26</f>
        <v>0</v>
      </c>
      <c r="L12" s="167">
        <f>Punten!L26</f>
        <v>3</v>
      </c>
      <c r="M12" s="167">
        <f>Punten!M26</f>
        <v>0</v>
      </c>
      <c r="N12" s="167">
        <f>Punten!N26</f>
        <v>0</v>
      </c>
      <c r="O12" s="167">
        <f>Punten!O26</f>
        <v>0</v>
      </c>
      <c r="P12" s="167">
        <f>Punten!P26</f>
        <v>0</v>
      </c>
      <c r="Q12" s="167">
        <f>Punten!Q26</f>
        <v>0</v>
      </c>
      <c r="R12" s="167">
        <f>Punten!R26</f>
        <v>0</v>
      </c>
      <c r="S12" s="167">
        <f>Punten!S26</f>
        <v>0</v>
      </c>
      <c r="T12" s="167">
        <f>Punten!T26</f>
        <v>0</v>
      </c>
      <c r="U12" s="167">
        <f>Punten!U26</f>
        <v>0</v>
      </c>
      <c r="V12" s="167">
        <f>Punten!V26</f>
        <v>0</v>
      </c>
      <c r="W12" s="167">
        <f>Punten!W26</f>
        <v>0</v>
      </c>
      <c r="X12" s="167">
        <f>Punten!X26</f>
        <v>0</v>
      </c>
      <c r="Y12" s="167">
        <f>Punten!Y26</f>
        <v>0</v>
      </c>
      <c r="Z12" s="167">
        <f>Punten!Z26</f>
        <v>0</v>
      </c>
      <c r="AA12" s="167">
        <f>Punten!AA26</f>
        <v>0</v>
      </c>
      <c r="AB12" s="167">
        <f>Punten!AB26</f>
        <v>0</v>
      </c>
      <c r="AC12" s="167">
        <f>Punten!AC26</f>
        <v>0</v>
      </c>
      <c r="AD12" s="167">
        <f>Punten!AD26</f>
        <v>0</v>
      </c>
      <c r="AE12" s="167">
        <f>Punten!AE26</f>
        <v>0</v>
      </c>
      <c r="AF12" s="167">
        <f>Punten!AF26</f>
        <v>0</v>
      </c>
      <c r="AG12" s="167">
        <f>Punten!AG26</f>
        <v>0</v>
      </c>
      <c r="AH12" s="167">
        <f>Punten!AH26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347" t="s">
        <v>141</v>
      </c>
      <c r="B13" s="351" t="s">
        <v>157</v>
      </c>
      <c r="C13" s="348" t="s">
        <v>168</v>
      </c>
      <c r="D13" s="349">
        <v>250000</v>
      </c>
      <c r="E13" s="166"/>
      <c r="F13" s="167">
        <f t="shared" si="0"/>
        <v>4</v>
      </c>
      <c r="G13" s="168"/>
      <c r="H13" s="167">
        <f>Punten!H91</f>
        <v>0</v>
      </c>
      <c r="I13" s="167">
        <f>Punten!I91</f>
        <v>4</v>
      </c>
      <c r="J13" s="167">
        <f>Punten!J91</f>
        <v>0</v>
      </c>
      <c r="K13" s="167">
        <f>Punten!K91</f>
        <v>0</v>
      </c>
      <c r="L13" s="167">
        <f>Punten!L91</f>
        <v>0</v>
      </c>
      <c r="M13" s="167">
        <f>Punten!M91</f>
        <v>0</v>
      </c>
      <c r="N13" s="167">
        <f>Punten!N91</f>
        <v>0</v>
      </c>
      <c r="O13" s="167">
        <f>Punten!O91</f>
        <v>0</v>
      </c>
      <c r="P13" s="167">
        <f>Punten!P91</f>
        <v>0</v>
      </c>
      <c r="Q13" s="167">
        <f>Punten!Q91</f>
        <v>0</v>
      </c>
      <c r="R13" s="167">
        <f>Punten!R91</f>
        <v>0</v>
      </c>
      <c r="S13" s="167">
        <f>Punten!S91</f>
        <v>0</v>
      </c>
      <c r="T13" s="167">
        <f>Punten!T91</f>
        <v>0</v>
      </c>
      <c r="U13" s="167">
        <f>Punten!U91</f>
        <v>0</v>
      </c>
      <c r="V13" s="167">
        <f>Punten!V91</f>
        <v>0</v>
      </c>
      <c r="W13" s="167">
        <f>Punten!W91</f>
        <v>0</v>
      </c>
      <c r="X13" s="167">
        <f>Punten!X91</f>
        <v>0</v>
      </c>
      <c r="Y13" s="167">
        <f>Punten!Y91</f>
        <v>0</v>
      </c>
      <c r="Z13" s="167">
        <f>Punten!Z91</f>
        <v>0</v>
      </c>
      <c r="AA13" s="167">
        <f>Punten!AA91</f>
        <v>0</v>
      </c>
      <c r="AB13" s="167">
        <f>Punten!AB91</f>
        <v>0</v>
      </c>
      <c r="AC13" s="167">
        <f>Punten!AC91</f>
        <v>0</v>
      </c>
      <c r="AD13" s="167">
        <f>Punten!AD91</f>
        <v>0</v>
      </c>
      <c r="AE13" s="167">
        <f>Punten!AE91</f>
        <v>0</v>
      </c>
      <c r="AF13" s="167">
        <f>Punten!AF91</f>
        <v>0</v>
      </c>
      <c r="AG13" s="167">
        <f>Punten!AG91</f>
        <v>0</v>
      </c>
      <c r="AH13" s="167">
        <f>Punten!AH91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331" t="s">
        <v>164</v>
      </c>
      <c r="B14" s="333" t="s">
        <v>187</v>
      </c>
      <c r="C14" s="332" t="s">
        <v>245</v>
      </c>
      <c r="D14" s="333">
        <v>2500000</v>
      </c>
      <c r="E14" s="169"/>
      <c r="F14" s="167">
        <f t="shared" si="0"/>
        <v>68</v>
      </c>
      <c r="G14" s="168"/>
      <c r="H14" s="167">
        <f>Punten!H107</f>
        <v>0</v>
      </c>
      <c r="I14" s="167">
        <f>Punten!I107</f>
        <v>0</v>
      </c>
      <c r="J14" s="167">
        <f>Punten!J107</f>
        <v>9</v>
      </c>
      <c r="K14" s="167">
        <f>Punten!K107</f>
        <v>40</v>
      </c>
      <c r="L14" s="167">
        <f>Punten!L107</f>
        <v>19</v>
      </c>
      <c r="M14" s="167">
        <f>Punten!M107</f>
        <v>0</v>
      </c>
      <c r="N14" s="167">
        <f>Punten!N107</f>
        <v>0</v>
      </c>
      <c r="O14" s="167">
        <f>Punten!O107</f>
        <v>0</v>
      </c>
      <c r="P14" s="167">
        <f>Punten!P107</f>
        <v>0</v>
      </c>
      <c r="Q14" s="167">
        <f>Punten!Q107</f>
        <v>0</v>
      </c>
      <c r="R14" s="167">
        <f>Punten!R107</f>
        <v>0</v>
      </c>
      <c r="S14" s="167">
        <f>Punten!S107</f>
        <v>0</v>
      </c>
      <c r="T14" s="167">
        <f>Punten!T107</f>
        <v>0</v>
      </c>
      <c r="U14" s="167">
        <f>Punten!U107</f>
        <v>0</v>
      </c>
      <c r="V14" s="167">
        <f>Punten!V107</f>
        <v>0</v>
      </c>
      <c r="W14" s="167">
        <f>Punten!W107</f>
        <v>0</v>
      </c>
      <c r="X14" s="167">
        <f>Punten!X107</f>
        <v>0</v>
      </c>
      <c r="Y14" s="167">
        <f>Punten!Y107</f>
        <v>0</v>
      </c>
      <c r="Z14" s="167">
        <f>Punten!Z107</f>
        <v>0</v>
      </c>
      <c r="AA14" s="167">
        <f>Punten!AA107</f>
        <v>0</v>
      </c>
      <c r="AB14" s="167">
        <f>Punten!AB107</f>
        <v>0</v>
      </c>
      <c r="AC14" s="167">
        <f>Punten!AC107</f>
        <v>0</v>
      </c>
      <c r="AD14" s="167">
        <f>Punten!AD107</f>
        <v>0</v>
      </c>
      <c r="AE14" s="167">
        <f>Punten!AE107</f>
        <v>0</v>
      </c>
      <c r="AF14" s="167">
        <f>Punten!AF107</f>
        <v>0</v>
      </c>
      <c r="AG14" s="167">
        <f>Punten!AG107</f>
        <v>0</v>
      </c>
      <c r="AH14" s="167">
        <f>Punten!AH107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331">
        <v>1</v>
      </c>
      <c r="B15" s="332" t="s">
        <v>30</v>
      </c>
      <c r="C15" s="332" t="s">
        <v>33</v>
      </c>
      <c r="D15" s="333">
        <v>2250000</v>
      </c>
      <c r="E15" s="169"/>
      <c r="F15" s="167">
        <f t="shared" si="0"/>
        <v>42</v>
      </c>
      <c r="G15" s="168"/>
      <c r="H15" s="167">
        <f>Punten!H16</f>
        <v>15</v>
      </c>
      <c r="I15" s="167">
        <f>Punten!I16</f>
        <v>0</v>
      </c>
      <c r="J15" s="167">
        <f>Punten!J16</f>
        <v>9</v>
      </c>
      <c r="K15" s="167">
        <f>Punten!K16</f>
        <v>9</v>
      </c>
      <c r="L15" s="167">
        <f>Punten!L16</f>
        <v>9</v>
      </c>
      <c r="M15" s="167">
        <f>Punten!M16</f>
        <v>0</v>
      </c>
      <c r="N15" s="167">
        <f>Punten!N16</f>
        <v>0</v>
      </c>
      <c r="O15" s="167">
        <f>Punten!O16</f>
        <v>0</v>
      </c>
      <c r="P15" s="167">
        <f>Punten!P16</f>
        <v>0</v>
      </c>
      <c r="Q15" s="167">
        <f>Punten!Q16</f>
        <v>0</v>
      </c>
      <c r="R15" s="167">
        <f>Punten!R16</f>
        <v>0</v>
      </c>
      <c r="S15" s="167">
        <f>Punten!S16</f>
        <v>0</v>
      </c>
      <c r="T15" s="167">
        <f>Punten!T16</f>
        <v>0</v>
      </c>
      <c r="U15" s="167">
        <f>Punten!U16</f>
        <v>0</v>
      </c>
      <c r="V15" s="167">
        <f>Punten!V16</f>
        <v>0</v>
      </c>
      <c r="W15" s="167">
        <f>Punten!W16</f>
        <v>0</v>
      </c>
      <c r="X15" s="167">
        <f>Punten!X16</f>
        <v>0</v>
      </c>
      <c r="Y15" s="167">
        <f>Punten!Y16</f>
        <v>0</v>
      </c>
      <c r="Z15" s="167">
        <f>Punten!Z16</f>
        <v>0</v>
      </c>
      <c r="AA15" s="167">
        <f>Punten!AA16</f>
        <v>0</v>
      </c>
      <c r="AB15" s="167">
        <f>Punten!AB16</f>
        <v>0</v>
      </c>
      <c r="AC15" s="167">
        <f>Punten!AC16</f>
        <v>0</v>
      </c>
      <c r="AD15" s="167">
        <f>Punten!AD16</f>
        <v>0</v>
      </c>
      <c r="AE15" s="167">
        <f>Punten!AE16</f>
        <v>0</v>
      </c>
      <c r="AF15" s="167">
        <f>Punten!AF16</f>
        <v>0</v>
      </c>
      <c r="AG15" s="167">
        <f>Punten!AG16</f>
        <v>0</v>
      </c>
      <c r="AH15" s="167">
        <f>Punten!AH16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331">
        <v>3</v>
      </c>
      <c r="B16" s="333" t="s">
        <v>76</v>
      </c>
      <c r="C16" s="333" t="s">
        <v>150</v>
      </c>
      <c r="D16" s="333">
        <v>3250000</v>
      </c>
      <c r="E16" s="169"/>
      <c r="F16" s="167">
        <f t="shared" si="0"/>
        <v>30</v>
      </c>
      <c r="G16" s="168"/>
      <c r="H16" s="167">
        <f>Punten!H81</f>
        <v>6</v>
      </c>
      <c r="I16" s="167">
        <f>Punten!I81</f>
        <v>15</v>
      </c>
      <c r="J16" s="167">
        <f>Punten!J81</f>
        <v>9</v>
      </c>
      <c r="K16" s="167">
        <f>Punten!K81</f>
        <v>0</v>
      </c>
      <c r="L16" s="167">
        <f>Punten!L81</f>
        <v>0</v>
      </c>
      <c r="M16" s="167">
        <f>Punten!M81</f>
        <v>0</v>
      </c>
      <c r="N16" s="167">
        <f>Punten!N81</f>
        <v>0</v>
      </c>
      <c r="O16" s="167">
        <f>Punten!O81</f>
        <v>0</v>
      </c>
      <c r="P16" s="167">
        <f>Punten!P81</f>
        <v>0</v>
      </c>
      <c r="Q16" s="167">
        <f>Punten!Q81</f>
        <v>0</v>
      </c>
      <c r="R16" s="167">
        <f>Punten!R81</f>
        <v>0</v>
      </c>
      <c r="S16" s="167">
        <f>Punten!S81</f>
        <v>0</v>
      </c>
      <c r="T16" s="167">
        <f>Punten!T81</f>
        <v>0</v>
      </c>
      <c r="U16" s="167">
        <f>Punten!U81</f>
        <v>0</v>
      </c>
      <c r="V16" s="167">
        <f>Punten!V81</f>
        <v>0</v>
      </c>
      <c r="W16" s="167">
        <f>Punten!W81</f>
        <v>0</v>
      </c>
      <c r="X16" s="167">
        <f>Punten!X81</f>
        <v>0</v>
      </c>
      <c r="Y16" s="167">
        <f>Punten!Y81</f>
        <v>0</v>
      </c>
      <c r="Z16" s="167">
        <f>Punten!Z81</f>
        <v>0</v>
      </c>
      <c r="AA16" s="167">
        <f>Punten!AA81</f>
        <v>0</v>
      </c>
      <c r="AB16" s="167">
        <f>Punten!AB81</f>
        <v>0</v>
      </c>
      <c r="AC16" s="167">
        <f>Punten!AC81</f>
        <v>0</v>
      </c>
      <c r="AD16" s="167">
        <f>Punten!AD81</f>
        <v>0</v>
      </c>
      <c r="AE16" s="167">
        <f>Punten!AE81</f>
        <v>0</v>
      </c>
      <c r="AF16" s="167">
        <f>Punten!AF81</f>
        <v>0</v>
      </c>
      <c r="AG16" s="167">
        <f>Punten!AG81</f>
        <v>0</v>
      </c>
      <c r="AH16" s="167">
        <f>Punten!AH81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253</v>
      </c>
      <c r="G19" s="168"/>
      <c r="H19" s="167">
        <f>SUM(H6:H16)</f>
        <v>40</v>
      </c>
      <c r="I19" s="167">
        <f t="shared" ref="I19:AH19" si="1">SUM(I6:I16)</f>
        <v>29</v>
      </c>
      <c r="J19" s="167">
        <f t="shared" si="1"/>
        <v>55</v>
      </c>
      <c r="K19" s="167">
        <f t="shared" si="1"/>
        <v>73</v>
      </c>
      <c r="L19" s="167">
        <f t="shared" si="1"/>
        <v>56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900-00000000000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4C52-FD2C-4A94-8B0A-824D50820AB3}">
  <sheetPr codeName="Blad11"/>
  <dimension ref="A1:AO34"/>
  <sheetViews>
    <sheetView workbookViewId="0">
      <selection activeCell="AD10" sqref="AD10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242" t="s">
        <v>217</v>
      </c>
      <c r="B1" s="243" t="s">
        <v>268</v>
      </c>
      <c r="C1" s="243"/>
      <c r="D1" s="244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242" t="s">
        <v>218</v>
      </c>
      <c r="B2" s="245" t="s">
        <v>269</v>
      </c>
      <c r="C2" s="245"/>
      <c r="D2" s="266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242" t="s">
        <v>219</v>
      </c>
      <c r="B3" s="246" t="s">
        <v>270</v>
      </c>
      <c r="C3" s="247"/>
      <c r="D3" s="248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249"/>
      <c r="B4" s="249"/>
      <c r="C4" s="249"/>
      <c r="D4" s="249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265" t="s">
        <v>0</v>
      </c>
      <c r="B5" s="250" t="s">
        <v>1</v>
      </c>
      <c r="C5" s="250" t="s">
        <v>2</v>
      </c>
      <c r="D5" s="250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251">
        <v>1</v>
      </c>
      <c r="B6" s="252" t="s">
        <v>5</v>
      </c>
      <c r="C6" s="252" t="s">
        <v>6</v>
      </c>
      <c r="D6" s="253">
        <v>1250000</v>
      </c>
      <c r="E6" s="166"/>
      <c r="F6" s="167">
        <f>SUM(H6:AH6)</f>
        <v>17</v>
      </c>
      <c r="G6" s="168"/>
      <c r="H6" s="167">
        <f>Punten!H2</f>
        <v>3</v>
      </c>
      <c r="I6" s="167">
        <f>Punten!I2</f>
        <v>0</v>
      </c>
      <c r="J6" s="167">
        <f>Punten!J2</f>
        <v>8</v>
      </c>
      <c r="K6" s="167">
        <f>Punten!K2</f>
        <v>3</v>
      </c>
      <c r="L6" s="167">
        <f>Punten!L2</f>
        <v>3</v>
      </c>
      <c r="M6" s="167">
        <f>Punten!M2</f>
        <v>0</v>
      </c>
      <c r="N6" s="167">
        <f>Punten!N2</f>
        <v>0</v>
      </c>
      <c r="O6" s="167">
        <f>Punten!O2</f>
        <v>0</v>
      </c>
      <c r="P6" s="167">
        <f>Punten!P2</f>
        <v>0</v>
      </c>
      <c r="Q6" s="167">
        <f>Punten!Q2</f>
        <v>0</v>
      </c>
      <c r="R6" s="167">
        <f>Punten!R2</f>
        <v>0</v>
      </c>
      <c r="S6" s="167">
        <f>Punten!S2</f>
        <v>0</v>
      </c>
      <c r="T6" s="167">
        <f>Punten!T2</f>
        <v>0</v>
      </c>
      <c r="U6" s="167">
        <f>Punten!U2</f>
        <v>0</v>
      </c>
      <c r="V6" s="167">
        <f>Punten!V2</f>
        <v>0</v>
      </c>
      <c r="W6" s="167">
        <f>Punten!W2</f>
        <v>0</v>
      </c>
      <c r="X6" s="167">
        <f>Punten!X2</f>
        <v>0</v>
      </c>
      <c r="Y6" s="167">
        <f>Punten!Y2</f>
        <v>0</v>
      </c>
      <c r="Z6" s="167">
        <f>Punten!Z2</f>
        <v>0</v>
      </c>
      <c r="AA6" s="167">
        <f>Punten!AA2</f>
        <v>0</v>
      </c>
      <c r="AB6" s="167">
        <f>Punten!AB2</f>
        <v>0</v>
      </c>
      <c r="AC6" s="167">
        <f>Punten!AC2</f>
        <v>0</v>
      </c>
      <c r="AD6" s="167">
        <f>Punten!AD2</f>
        <v>0</v>
      </c>
      <c r="AE6" s="167">
        <f>Punten!AE2</f>
        <v>0</v>
      </c>
      <c r="AF6" s="167">
        <f>Punten!AF2</f>
        <v>0</v>
      </c>
      <c r="AG6" s="167">
        <f>Punten!AG2</f>
        <v>0</v>
      </c>
      <c r="AH6" s="167">
        <f>Punten!AH2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254">
        <v>2</v>
      </c>
      <c r="B7" s="255" t="s">
        <v>24</v>
      </c>
      <c r="C7" s="256" t="s">
        <v>42</v>
      </c>
      <c r="D7" s="255">
        <v>500000</v>
      </c>
      <c r="E7" s="169"/>
      <c r="F7" s="167">
        <f t="shared" ref="F7:F16" si="0">SUM(H7:AH7)</f>
        <v>3</v>
      </c>
      <c r="G7" s="168"/>
      <c r="H7" s="167">
        <f>Punten!H21</f>
        <v>0</v>
      </c>
      <c r="I7" s="167">
        <f>Punten!I21</f>
        <v>0</v>
      </c>
      <c r="J7" s="167">
        <f>Punten!J21</f>
        <v>3</v>
      </c>
      <c r="K7" s="167">
        <f>Punten!K21</f>
        <v>0</v>
      </c>
      <c r="L7" s="167">
        <f>Punten!L21</f>
        <v>0</v>
      </c>
      <c r="M7" s="167">
        <f>Punten!M21</f>
        <v>0</v>
      </c>
      <c r="N7" s="167">
        <f>Punten!N21</f>
        <v>0</v>
      </c>
      <c r="O7" s="167">
        <f>Punten!O21</f>
        <v>0</v>
      </c>
      <c r="P7" s="167">
        <f>Punten!P21</f>
        <v>0</v>
      </c>
      <c r="Q7" s="167">
        <f>Punten!Q21</f>
        <v>0</v>
      </c>
      <c r="R7" s="167">
        <f>Punten!R21</f>
        <v>0</v>
      </c>
      <c r="S7" s="167">
        <f>Punten!S21</f>
        <v>0</v>
      </c>
      <c r="T7" s="167">
        <f>Punten!T21</f>
        <v>0</v>
      </c>
      <c r="U7" s="167">
        <f>Punten!U21</f>
        <v>0</v>
      </c>
      <c r="V7" s="167">
        <f>Punten!V21</f>
        <v>0</v>
      </c>
      <c r="W7" s="167">
        <f>Punten!W21</f>
        <v>0</v>
      </c>
      <c r="X7" s="167">
        <f>Punten!X21</f>
        <v>0</v>
      </c>
      <c r="Y7" s="167">
        <f>Punten!Y21</f>
        <v>0</v>
      </c>
      <c r="Z7" s="167">
        <f>Punten!Z21</f>
        <v>0</v>
      </c>
      <c r="AA7" s="167">
        <f>Punten!AA21</f>
        <v>0</v>
      </c>
      <c r="AB7" s="167">
        <f>Punten!AB21</f>
        <v>0</v>
      </c>
      <c r="AC7" s="167">
        <f>Punten!AC21</f>
        <v>0</v>
      </c>
      <c r="AD7" s="167">
        <f>Punten!AD21</f>
        <v>0</v>
      </c>
      <c r="AE7" s="167">
        <f>Punten!AE21</f>
        <v>0</v>
      </c>
      <c r="AF7" s="167">
        <f>Punten!AF21</f>
        <v>0</v>
      </c>
      <c r="AG7" s="167">
        <f>Punten!AG21</f>
        <v>0</v>
      </c>
      <c r="AH7" s="167">
        <f>Punten!AH21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254">
        <v>3</v>
      </c>
      <c r="B8" s="255" t="s">
        <v>125</v>
      </c>
      <c r="C8" s="255" t="s">
        <v>120</v>
      </c>
      <c r="D8" s="255">
        <v>1000000</v>
      </c>
      <c r="E8" s="169"/>
      <c r="F8" s="167">
        <f t="shared" si="0"/>
        <v>3</v>
      </c>
      <c r="G8" s="168"/>
      <c r="H8" s="167">
        <f>Punten!H64</f>
        <v>0</v>
      </c>
      <c r="I8" s="167">
        <f>Punten!I64</f>
        <v>3</v>
      </c>
      <c r="J8" s="167">
        <f>Punten!J64</f>
        <v>0</v>
      </c>
      <c r="K8" s="167">
        <f>Punten!K64</f>
        <v>0</v>
      </c>
      <c r="L8" s="167">
        <f>Punten!L64</f>
        <v>0</v>
      </c>
      <c r="M8" s="167">
        <f>Punten!M64</f>
        <v>0</v>
      </c>
      <c r="N8" s="167">
        <f>Punten!N64</f>
        <v>0</v>
      </c>
      <c r="O8" s="167">
        <f>Punten!O64</f>
        <v>0</v>
      </c>
      <c r="P8" s="167">
        <f>Punten!P64</f>
        <v>0</v>
      </c>
      <c r="Q8" s="167">
        <f>Punten!Q64</f>
        <v>0</v>
      </c>
      <c r="R8" s="167">
        <f>Punten!R64</f>
        <v>0</v>
      </c>
      <c r="S8" s="167">
        <f>Punten!S64</f>
        <v>0</v>
      </c>
      <c r="T8" s="167">
        <f>Punten!T64</f>
        <v>0</v>
      </c>
      <c r="U8" s="167">
        <f>Punten!U64</f>
        <v>0</v>
      </c>
      <c r="V8" s="167">
        <f>Punten!V64</f>
        <v>0</v>
      </c>
      <c r="W8" s="167">
        <f>Punten!W64</f>
        <v>0</v>
      </c>
      <c r="X8" s="167">
        <f>Punten!X64</f>
        <v>0</v>
      </c>
      <c r="Y8" s="167">
        <f>Punten!Y64</f>
        <v>0</v>
      </c>
      <c r="Z8" s="167">
        <f>Punten!Z64</f>
        <v>0</v>
      </c>
      <c r="AA8" s="167">
        <f>Punten!AA64</f>
        <v>0</v>
      </c>
      <c r="AB8" s="167">
        <f>Punten!AB64</f>
        <v>0</v>
      </c>
      <c r="AC8" s="167">
        <f>Punten!AC64</f>
        <v>0</v>
      </c>
      <c r="AD8" s="167">
        <f>Punten!AD64</f>
        <v>0</v>
      </c>
      <c r="AE8" s="167">
        <f>Punten!AE64</f>
        <v>0</v>
      </c>
      <c r="AF8" s="167">
        <f>Punten!AF64</f>
        <v>0</v>
      </c>
      <c r="AG8" s="167">
        <f>Punten!AG64</f>
        <v>0</v>
      </c>
      <c r="AH8" s="167">
        <f>Punten!AH64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254" t="s">
        <v>78</v>
      </c>
      <c r="B9" s="256" t="s">
        <v>86</v>
      </c>
      <c r="C9" s="256" t="s">
        <v>87</v>
      </c>
      <c r="D9" s="255">
        <v>750000</v>
      </c>
      <c r="E9" s="169"/>
      <c r="F9" s="167">
        <f t="shared" si="0"/>
        <v>7</v>
      </c>
      <c r="G9" s="168"/>
      <c r="H9" s="167">
        <f>Punten!H45</f>
        <v>0</v>
      </c>
      <c r="I9" s="167">
        <f>Punten!I45</f>
        <v>1</v>
      </c>
      <c r="J9" s="167">
        <f>Punten!J45</f>
        <v>0</v>
      </c>
      <c r="K9" s="167">
        <f>Punten!K45</f>
        <v>6</v>
      </c>
      <c r="L9" s="167">
        <f>Punten!L45</f>
        <v>0</v>
      </c>
      <c r="M9" s="167">
        <f>Punten!M45</f>
        <v>0</v>
      </c>
      <c r="N9" s="167">
        <f>Punten!N45</f>
        <v>0</v>
      </c>
      <c r="O9" s="167">
        <f>Punten!O45</f>
        <v>0</v>
      </c>
      <c r="P9" s="167">
        <f>Punten!P45</f>
        <v>0</v>
      </c>
      <c r="Q9" s="167">
        <f>Punten!Q45</f>
        <v>0</v>
      </c>
      <c r="R9" s="167">
        <f>Punten!R45</f>
        <v>0</v>
      </c>
      <c r="S9" s="167">
        <f>Punten!S45</f>
        <v>0</v>
      </c>
      <c r="T9" s="167">
        <f>Punten!T45</f>
        <v>0</v>
      </c>
      <c r="U9" s="167">
        <f>Punten!U45</f>
        <v>0</v>
      </c>
      <c r="V9" s="167">
        <f>Punten!V45</f>
        <v>0</v>
      </c>
      <c r="W9" s="167">
        <f>Punten!W45</f>
        <v>0</v>
      </c>
      <c r="X9" s="167">
        <f>Punten!X45</f>
        <v>0</v>
      </c>
      <c r="Y9" s="167">
        <f>Punten!Y45</f>
        <v>0</v>
      </c>
      <c r="Z9" s="167">
        <f>Punten!Z45</f>
        <v>0</v>
      </c>
      <c r="AA9" s="167">
        <f>Punten!AA45</f>
        <v>0</v>
      </c>
      <c r="AB9" s="167">
        <f>Punten!AB45</f>
        <v>0</v>
      </c>
      <c r="AC9" s="167">
        <f>Punten!AC45</f>
        <v>0</v>
      </c>
      <c r="AD9" s="167">
        <f>Punten!AD45</f>
        <v>0</v>
      </c>
      <c r="AE9" s="167">
        <f>Punten!AE45</f>
        <v>0</v>
      </c>
      <c r="AF9" s="167">
        <f>Punten!AF45</f>
        <v>0</v>
      </c>
      <c r="AG9" s="167">
        <f>Punten!AG45</f>
        <v>0</v>
      </c>
      <c r="AH9" s="167">
        <f>Punten!AH45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257">
        <v>2</v>
      </c>
      <c r="B10" s="258" t="s">
        <v>53</v>
      </c>
      <c r="C10" s="258" t="s">
        <v>50</v>
      </c>
      <c r="D10" s="259">
        <v>1750000</v>
      </c>
      <c r="E10" s="169"/>
      <c r="F10" s="167">
        <f t="shared" si="0"/>
        <v>6</v>
      </c>
      <c r="G10" s="168"/>
      <c r="H10" s="167">
        <f>Punten!H26</f>
        <v>0</v>
      </c>
      <c r="I10" s="167">
        <f>Punten!I26</f>
        <v>0</v>
      </c>
      <c r="J10" s="167">
        <f>Punten!J26</f>
        <v>3</v>
      </c>
      <c r="K10" s="167">
        <f>Punten!K26</f>
        <v>0</v>
      </c>
      <c r="L10" s="167">
        <f>Punten!L26</f>
        <v>3</v>
      </c>
      <c r="M10" s="167">
        <f>Punten!M26</f>
        <v>0</v>
      </c>
      <c r="N10" s="167">
        <f>Punten!N26</f>
        <v>0</v>
      </c>
      <c r="O10" s="167">
        <f>Punten!O26</f>
        <v>0</v>
      </c>
      <c r="P10" s="167">
        <f>Punten!P26</f>
        <v>0</v>
      </c>
      <c r="Q10" s="167">
        <f>Punten!Q26</f>
        <v>0</v>
      </c>
      <c r="R10" s="167">
        <f>Punten!R26</f>
        <v>0</v>
      </c>
      <c r="S10" s="167">
        <f>Punten!S26</f>
        <v>0</v>
      </c>
      <c r="T10" s="167">
        <f>Punten!T26</f>
        <v>0</v>
      </c>
      <c r="U10" s="167">
        <f>Punten!U26</f>
        <v>0</v>
      </c>
      <c r="V10" s="167">
        <f>Punten!V26</f>
        <v>0</v>
      </c>
      <c r="W10" s="167">
        <f>Punten!W26</f>
        <v>0</v>
      </c>
      <c r="X10" s="167">
        <f>Punten!X26</f>
        <v>0</v>
      </c>
      <c r="Y10" s="167">
        <f>Punten!Y26</f>
        <v>0</v>
      </c>
      <c r="Z10" s="167">
        <f>Punten!Z26</f>
        <v>0</v>
      </c>
      <c r="AA10" s="167">
        <f>Punten!AA26</f>
        <v>0</v>
      </c>
      <c r="AB10" s="167">
        <f>Punten!AB26</f>
        <v>0</v>
      </c>
      <c r="AC10" s="167">
        <f>Punten!AC26</f>
        <v>0</v>
      </c>
      <c r="AD10" s="167">
        <f>Punten!AD26</f>
        <v>0</v>
      </c>
      <c r="AE10" s="167">
        <f>Punten!AE26</f>
        <v>0</v>
      </c>
      <c r="AF10" s="167">
        <f>Punten!AF26</f>
        <v>0</v>
      </c>
      <c r="AG10" s="167">
        <f>Punten!AG26</f>
        <v>0</v>
      </c>
      <c r="AH10" s="167">
        <f>Punten!AH26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257" t="s">
        <v>164</v>
      </c>
      <c r="B11" s="259" t="s">
        <v>189</v>
      </c>
      <c r="C11" s="258" t="s">
        <v>190</v>
      </c>
      <c r="D11" s="259">
        <v>750000</v>
      </c>
      <c r="E11" s="166"/>
      <c r="F11" s="167">
        <f t="shared" si="0"/>
        <v>7</v>
      </c>
      <c r="G11" s="168"/>
      <c r="H11" s="167">
        <f>Punten!H103</f>
        <v>0</v>
      </c>
      <c r="I11" s="167">
        <f>Punten!I103</f>
        <v>0</v>
      </c>
      <c r="J11" s="167">
        <f>Punten!J103</f>
        <v>0</v>
      </c>
      <c r="K11" s="167">
        <f>Punten!K103</f>
        <v>0</v>
      </c>
      <c r="L11" s="167">
        <f>Punten!L103</f>
        <v>7</v>
      </c>
      <c r="M11" s="167">
        <f>Punten!M103</f>
        <v>0</v>
      </c>
      <c r="N11" s="167">
        <f>Punten!N103</f>
        <v>0</v>
      </c>
      <c r="O11" s="167">
        <f>Punten!O103</f>
        <v>0</v>
      </c>
      <c r="P11" s="167">
        <f>Punten!P103</f>
        <v>0</v>
      </c>
      <c r="Q11" s="167">
        <f>Punten!Q103</f>
        <v>0</v>
      </c>
      <c r="R11" s="167">
        <f>Punten!R103</f>
        <v>0</v>
      </c>
      <c r="S11" s="167">
        <f>Punten!S103</f>
        <v>0</v>
      </c>
      <c r="T11" s="167">
        <f>Punten!T103</f>
        <v>0</v>
      </c>
      <c r="U11" s="167">
        <f>Punten!U103</f>
        <v>0</v>
      </c>
      <c r="V11" s="167">
        <f>Punten!V103</f>
        <v>0</v>
      </c>
      <c r="W11" s="167">
        <f>Punten!W103</f>
        <v>0</v>
      </c>
      <c r="X11" s="167">
        <f>Punten!X103</f>
        <v>0</v>
      </c>
      <c r="Y11" s="167">
        <f>Punten!Y103</f>
        <v>0</v>
      </c>
      <c r="Z11" s="167">
        <f>Punten!Z103</f>
        <v>0</v>
      </c>
      <c r="AA11" s="167">
        <f>Punten!AA103</f>
        <v>0</v>
      </c>
      <c r="AB11" s="167">
        <f>Punten!AB103</f>
        <v>0</v>
      </c>
      <c r="AC11" s="167">
        <f>Punten!AC103</f>
        <v>0</v>
      </c>
      <c r="AD11" s="167">
        <f>Punten!AD103</f>
        <v>0</v>
      </c>
      <c r="AE11" s="167">
        <f>Punten!AE103</f>
        <v>0</v>
      </c>
      <c r="AF11" s="167">
        <f>Punten!AF103</f>
        <v>0</v>
      </c>
      <c r="AG11" s="167">
        <f>Punten!AG103</f>
        <v>0</v>
      </c>
      <c r="AH11" s="167">
        <f>Punten!AH103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257" t="s">
        <v>164</v>
      </c>
      <c r="B12" s="258" t="s">
        <v>184</v>
      </c>
      <c r="C12" s="258" t="s">
        <v>244</v>
      </c>
      <c r="D12" s="259">
        <v>1250000</v>
      </c>
      <c r="E12" s="166"/>
      <c r="F12" s="167">
        <f t="shared" si="0"/>
        <v>33</v>
      </c>
      <c r="G12" s="168"/>
      <c r="H12" s="167">
        <f>Punten!H106</f>
        <v>0</v>
      </c>
      <c r="I12" s="167">
        <f>Punten!I106</f>
        <v>0</v>
      </c>
      <c r="J12" s="167">
        <f>Punten!J106</f>
        <v>0</v>
      </c>
      <c r="K12" s="167">
        <f>Punten!K106</f>
        <v>26</v>
      </c>
      <c r="L12" s="167">
        <f>Punten!L106</f>
        <v>7</v>
      </c>
      <c r="M12" s="167">
        <f>Punten!M106</f>
        <v>0</v>
      </c>
      <c r="N12" s="167">
        <f>Punten!N106</f>
        <v>0</v>
      </c>
      <c r="O12" s="167">
        <f>Punten!O106</f>
        <v>0</v>
      </c>
      <c r="P12" s="167">
        <f>Punten!P106</f>
        <v>0</v>
      </c>
      <c r="Q12" s="167">
        <f>Punten!Q106</f>
        <v>0</v>
      </c>
      <c r="R12" s="167">
        <f>Punten!R106</f>
        <v>0</v>
      </c>
      <c r="S12" s="167">
        <f>Punten!S106</f>
        <v>0</v>
      </c>
      <c r="T12" s="167">
        <f>Punten!T106</f>
        <v>0</v>
      </c>
      <c r="U12" s="167">
        <f>Punten!U106</f>
        <v>0</v>
      </c>
      <c r="V12" s="167">
        <f>Punten!V106</f>
        <v>0</v>
      </c>
      <c r="W12" s="167">
        <f>Punten!W106</f>
        <v>0</v>
      </c>
      <c r="X12" s="167">
        <f>Punten!X106</f>
        <v>0</v>
      </c>
      <c r="Y12" s="167">
        <f>Punten!Y106</f>
        <v>0</v>
      </c>
      <c r="Z12" s="167">
        <f>Punten!Z106</f>
        <v>0</v>
      </c>
      <c r="AA12" s="167">
        <f>Punten!AA106</f>
        <v>0</v>
      </c>
      <c r="AB12" s="167">
        <f>Punten!AB106</f>
        <v>0</v>
      </c>
      <c r="AC12" s="167">
        <f>Punten!AC106</f>
        <v>0</v>
      </c>
      <c r="AD12" s="167">
        <f>Punten!AD106</f>
        <v>0</v>
      </c>
      <c r="AE12" s="167">
        <f>Punten!AE106</f>
        <v>0</v>
      </c>
      <c r="AF12" s="167">
        <f>Punten!AF106</f>
        <v>0</v>
      </c>
      <c r="AG12" s="167">
        <f>Punten!AG106</f>
        <v>0</v>
      </c>
      <c r="AH12" s="167">
        <f>Punten!AH106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257" t="s">
        <v>78</v>
      </c>
      <c r="B13" s="258" t="s">
        <v>90</v>
      </c>
      <c r="C13" s="258" t="s">
        <v>91</v>
      </c>
      <c r="D13" s="259">
        <v>750000</v>
      </c>
      <c r="E13" s="166"/>
      <c r="F13" s="167">
        <f t="shared" si="0"/>
        <v>4</v>
      </c>
      <c r="G13" s="168"/>
      <c r="H13" s="167">
        <f>Punten!H47</f>
        <v>0</v>
      </c>
      <c r="I13" s="167">
        <f>Punten!I47</f>
        <v>1</v>
      </c>
      <c r="J13" s="167">
        <f>Punten!J47</f>
        <v>0</v>
      </c>
      <c r="K13" s="167">
        <f>Punten!K47</f>
        <v>3</v>
      </c>
      <c r="L13" s="167">
        <f>Punten!L47</f>
        <v>0</v>
      </c>
      <c r="M13" s="167">
        <f>Punten!M47</f>
        <v>0</v>
      </c>
      <c r="N13" s="167">
        <f>Punten!N47</f>
        <v>0</v>
      </c>
      <c r="O13" s="167">
        <f>Punten!O47</f>
        <v>0</v>
      </c>
      <c r="P13" s="167">
        <f>Punten!P47</f>
        <v>0</v>
      </c>
      <c r="Q13" s="167">
        <f>Punten!Q47</f>
        <v>0</v>
      </c>
      <c r="R13" s="167">
        <f>Punten!R47</f>
        <v>0</v>
      </c>
      <c r="S13" s="167">
        <f>Punten!S47</f>
        <v>0</v>
      </c>
      <c r="T13" s="167">
        <f>Punten!T47</f>
        <v>0</v>
      </c>
      <c r="U13" s="167">
        <f>Punten!U47</f>
        <v>0</v>
      </c>
      <c r="V13" s="167">
        <f>Punten!V47</f>
        <v>0</v>
      </c>
      <c r="W13" s="167">
        <f>Punten!W47</f>
        <v>0</v>
      </c>
      <c r="X13" s="167">
        <f>Punten!X47</f>
        <v>0</v>
      </c>
      <c r="Y13" s="167">
        <f>Punten!Y47</f>
        <v>0</v>
      </c>
      <c r="Z13" s="167">
        <f>Punten!Z47</f>
        <v>0</v>
      </c>
      <c r="AA13" s="167">
        <f>Punten!AA47</f>
        <v>0</v>
      </c>
      <c r="AB13" s="167">
        <f>Punten!AB47</f>
        <v>0</v>
      </c>
      <c r="AC13" s="167">
        <f>Punten!AC47</f>
        <v>0</v>
      </c>
      <c r="AD13" s="167">
        <f>Punten!AD47</f>
        <v>0</v>
      </c>
      <c r="AE13" s="167">
        <f>Punten!AE47</f>
        <v>0</v>
      </c>
      <c r="AF13" s="167">
        <f>Punten!AF47</f>
        <v>0</v>
      </c>
      <c r="AG13" s="167">
        <f>Punten!AG47</f>
        <v>0</v>
      </c>
      <c r="AH13" s="167">
        <f>Punten!AH47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254">
        <v>1</v>
      </c>
      <c r="B14" s="256" t="s">
        <v>30</v>
      </c>
      <c r="C14" s="256" t="s">
        <v>33</v>
      </c>
      <c r="D14" s="255">
        <v>2250000</v>
      </c>
      <c r="E14" s="169"/>
      <c r="F14" s="167">
        <f t="shared" si="0"/>
        <v>42</v>
      </c>
      <c r="G14" s="168"/>
      <c r="H14" s="167">
        <f>Punten!H16</f>
        <v>15</v>
      </c>
      <c r="I14" s="167">
        <f>Punten!I16</f>
        <v>0</v>
      </c>
      <c r="J14" s="167">
        <f>Punten!J16</f>
        <v>9</v>
      </c>
      <c r="K14" s="167">
        <f>Punten!K16</f>
        <v>9</v>
      </c>
      <c r="L14" s="167">
        <f>Punten!L16</f>
        <v>9</v>
      </c>
      <c r="M14" s="167">
        <f>Punten!M16</f>
        <v>0</v>
      </c>
      <c r="N14" s="167">
        <f>Punten!N16</f>
        <v>0</v>
      </c>
      <c r="O14" s="167">
        <f>Punten!O16</f>
        <v>0</v>
      </c>
      <c r="P14" s="167">
        <f>Punten!P16</f>
        <v>0</v>
      </c>
      <c r="Q14" s="167">
        <f>Punten!Q16</f>
        <v>0</v>
      </c>
      <c r="R14" s="167">
        <f>Punten!R16</f>
        <v>0</v>
      </c>
      <c r="S14" s="167">
        <f>Punten!S16</f>
        <v>0</v>
      </c>
      <c r="T14" s="167">
        <f>Punten!T16</f>
        <v>0</v>
      </c>
      <c r="U14" s="167">
        <f>Punten!U16</f>
        <v>0</v>
      </c>
      <c r="V14" s="167">
        <f>Punten!V16</f>
        <v>0</v>
      </c>
      <c r="W14" s="167">
        <f>Punten!W16</f>
        <v>0</v>
      </c>
      <c r="X14" s="167">
        <f>Punten!X16</f>
        <v>0</v>
      </c>
      <c r="Y14" s="167">
        <f>Punten!Y16</f>
        <v>0</v>
      </c>
      <c r="Z14" s="167">
        <f>Punten!Z16</f>
        <v>0</v>
      </c>
      <c r="AA14" s="167">
        <f>Punten!AA16</f>
        <v>0</v>
      </c>
      <c r="AB14" s="167">
        <f>Punten!AB16</f>
        <v>0</v>
      </c>
      <c r="AC14" s="167">
        <f>Punten!AC16</f>
        <v>0</v>
      </c>
      <c r="AD14" s="167">
        <f>Punten!AD16</f>
        <v>0</v>
      </c>
      <c r="AE14" s="167">
        <f>Punten!AE16</f>
        <v>0</v>
      </c>
      <c r="AF14" s="167">
        <f>Punten!AF16</f>
        <v>0</v>
      </c>
      <c r="AG14" s="167">
        <f>Punten!AG16</f>
        <v>0</v>
      </c>
      <c r="AH14" s="167">
        <f>Punten!AH16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254">
        <v>3</v>
      </c>
      <c r="B15" s="255" t="s">
        <v>76</v>
      </c>
      <c r="C15" s="255" t="s">
        <v>150</v>
      </c>
      <c r="D15" s="255">
        <v>3250000</v>
      </c>
      <c r="E15" s="169"/>
      <c r="F15" s="167">
        <f t="shared" si="0"/>
        <v>30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0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254" t="s">
        <v>141</v>
      </c>
      <c r="B16" s="255" t="s">
        <v>241</v>
      </c>
      <c r="C16" s="256" t="s">
        <v>176</v>
      </c>
      <c r="D16" s="255">
        <v>750000</v>
      </c>
      <c r="E16" s="169"/>
      <c r="F16" s="167">
        <f t="shared" si="0"/>
        <v>4</v>
      </c>
      <c r="G16" s="168"/>
      <c r="H16" s="167">
        <f>Punten!H95</f>
        <v>0</v>
      </c>
      <c r="I16" s="167">
        <f>Punten!I95</f>
        <v>4</v>
      </c>
      <c r="J16" s="167">
        <f>Punten!J95</f>
        <v>0</v>
      </c>
      <c r="K16" s="167">
        <f>Punten!K95</f>
        <v>0</v>
      </c>
      <c r="L16" s="167">
        <f>Punten!L95</f>
        <v>0</v>
      </c>
      <c r="M16" s="167">
        <f>Punten!M95</f>
        <v>0</v>
      </c>
      <c r="N16" s="167">
        <f>Punten!N95</f>
        <v>0</v>
      </c>
      <c r="O16" s="167">
        <f>Punten!O95</f>
        <v>0</v>
      </c>
      <c r="P16" s="167">
        <f>Punten!P95</f>
        <v>0</v>
      </c>
      <c r="Q16" s="167">
        <f>Punten!Q95</f>
        <v>0</v>
      </c>
      <c r="R16" s="167">
        <f>Punten!R95</f>
        <v>0</v>
      </c>
      <c r="S16" s="167">
        <f>Punten!S95</f>
        <v>0</v>
      </c>
      <c r="T16" s="167">
        <f>Punten!T95</f>
        <v>0</v>
      </c>
      <c r="U16" s="167">
        <f>Punten!U95</f>
        <v>0</v>
      </c>
      <c r="V16" s="167">
        <f>Punten!V95</f>
        <v>0</v>
      </c>
      <c r="W16" s="167">
        <f>Punten!W95</f>
        <v>0</v>
      </c>
      <c r="X16" s="167">
        <f>Punten!X95</f>
        <v>0</v>
      </c>
      <c r="Y16" s="167">
        <f>Punten!Y95</f>
        <v>0</v>
      </c>
      <c r="Z16" s="167">
        <f>Punten!Z95</f>
        <v>0</v>
      </c>
      <c r="AA16" s="167">
        <f>Punten!AA95</f>
        <v>0</v>
      </c>
      <c r="AB16" s="167">
        <f>Punten!AB95</f>
        <v>0</v>
      </c>
      <c r="AC16" s="167">
        <f>Punten!AC95</f>
        <v>0</v>
      </c>
      <c r="AD16" s="167">
        <f>Punten!AD95</f>
        <v>0</v>
      </c>
      <c r="AE16" s="167">
        <f>Punten!AE95</f>
        <v>0</v>
      </c>
      <c r="AF16" s="167">
        <f>Punten!AF95</f>
        <v>0</v>
      </c>
      <c r="AG16" s="167">
        <f>Punten!AG95</f>
        <v>0</v>
      </c>
      <c r="AH16" s="167">
        <f>Punten!AH95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14250000</v>
      </c>
      <c r="E19" s="158"/>
      <c r="F19" s="167">
        <f>SUM(F6:F17)</f>
        <v>156</v>
      </c>
      <c r="G19" s="168"/>
      <c r="H19" s="167">
        <f>SUM(H6:H16)</f>
        <v>24</v>
      </c>
      <c r="I19" s="167">
        <f t="shared" ref="I19:AH19" si="1">SUM(I6:I16)</f>
        <v>24</v>
      </c>
      <c r="J19" s="167">
        <f t="shared" si="1"/>
        <v>32</v>
      </c>
      <c r="K19" s="167">
        <f t="shared" si="1"/>
        <v>47</v>
      </c>
      <c r="L19" s="167">
        <f t="shared" si="1"/>
        <v>29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FAB541BE-1941-4B05-A889-82AE1FBB6F1D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5F0-7BC1-45FE-B273-B6F8D30664E2}">
  <sheetPr codeName="Blad12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360" t="s">
        <v>217</v>
      </c>
      <c r="B1" s="357" t="s">
        <v>234</v>
      </c>
      <c r="C1" s="357"/>
      <c r="D1" s="361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360" t="s">
        <v>218</v>
      </c>
      <c r="B2" s="358" t="s">
        <v>271</v>
      </c>
      <c r="C2" s="358"/>
      <c r="D2" s="362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360" t="s">
        <v>219</v>
      </c>
      <c r="B3" s="366" t="s">
        <v>272</v>
      </c>
      <c r="C3" s="359"/>
      <c r="D3" s="363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352"/>
      <c r="B4" s="352"/>
      <c r="C4" s="352"/>
      <c r="D4" s="352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364" t="s">
        <v>0</v>
      </c>
      <c r="B5" s="365" t="s">
        <v>1</v>
      </c>
      <c r="C5" s="365" t="s">
        <v>2</v>
      </c>
      <c r="D5" s="365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367" t="s">
        <v>164</v>
      </c>
      <c r="B6" s="368" t="s">
        <v>167</v>
      </c>
      <c r="C6" s="368" t="s">
        <v>177</v>
      </c>
      <c r="D6" s="369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353" t="s">
        <v>78</v>
      </c>
      <c r="B7" s="354" t="s">
        <v>81</v>
      </c>
      <c r="C7" s="354" t="s">
        <v>77</v>
      </c>
      <c r="D7" s="355">
        <v>1000000</v>
      </c>
      <c r="E7" s="169"/>
      <c r="F7" s="167">
        <f t="shared" ref="F7:F16" si="0">SUM(H7:AH7)</f>
        <v>17</v>
      </c>
      <c r="G7" s="168"/>
      <c r="H7" s="167">
        <f>Punten!H40</f>
        <v>10</v>
      </c>
      <c r="I7" s="167">
        <f>Punten!I40</f>
        <v>1</v>
      </c>
      <c r="J7" s="167">
        <f>Punten!J40</f>
        <v>0</v>
      </c>
      <c r="K7" s="167">
        <f>Punten!K40</f>
        <v>6</v>
      </c>
      <c r="L7" s="167">
        <f>Punten!L40</f>
        <v>0</v>
      </c>
      <c r="M7" s="167">
        <f>Punten!M40</f>
        <v>0</v>
      </c>
      <c r="N7" s="167">
        <f>Punten!N40</f>
        <v>0</v>
      </c>
      <c r="O7" s="167">
        <f>Punten!O40</f>
        <v>0</v>
      </c>
      <c r="P7" s="167">
        <f>Punten!P40</f>
        <v>0</v>
      </c>
      <c r="Q7" s="167">
        <f>Punten!Q40</f>
        <v>0</v>
      </c>
      <c r="R7" s="167">
        <f>Punten!R40</f>
        <v>0</v>
      </c>
      <c r="S7" s="167">
        <f>Punten!S40</f>
        <v>0</v>
      </c>
      <c r="T7" s="167">
        <f>Punten!T40</f>
        <v>0</v>
      </c>
      <c r="U7" s="167">
        <f>Punten!U40</f>
        <v>0</v>
      </c>
      <c r="V7" s="167">
        <f>Punten!V40</f>
        <v>0</v>
      </c>
      <c r="W7" s="167">
        <f>Punten!W40</f>
        <v>0</v>
      </c>
      <c r="X7" s="167">
        <f>Punten!X40</f>
        <v>0</v>
      </c>
      <c r="Y7" s="167">
        <f>Punten!Y40</f>
        <v>0</v>
      </c>
      <c r="Z7" s="167">
        <f>Punten!Z40</f>
        <v>0</v>
      </c>
      <c r="AA7" s="167">
        <f>Punten!AA40</f>
        <v>0</v>
      </c>
      <c r="AB7" s="167">
        <f>Punten!AB40</f>
        <v>0</v>
      </c>
      <c r="AC7" s="167">
        <f>Punten!AC40</f>
        <v>0</v>
      </c>
      <c r="AD7" s="167">
        <f>Punten!AD40</f>
        <v>0</v>
      </c>
      <c r="AE7" s="167">
        <f>Punten!AE40</f>
        <v>0</v>
      </c>
      <c r="AF7" s="167">
        <f>Punten!AF40</f>
        <v>0</v>
      </c>
      <c r="AG7" s="167">
        <f>Punten!AG40</f>
        <v>0</v>
      </c>
      <c r="AH7" s="167">
        <f>Punten!AH40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353" t="s">
        <v>141</v>
      </c>
      <c r="B8" s="355" t="s">
        <v>149</v>
      </c>
      <c r="C8" s="354" t="s">
        <v>160</v>
      </c>
      <c r="D8" s="355">
        <v>750000</v>
      </c>
      <c r="E8" s="169"/>
      <c r="F8" s="167">
        <f t="shared" si="0"/>
        <v>0</v>
      </c>
      <c r="G8" s="168"/>
      <c r="H8" s="167">
        <f>Punten!H86</f>
        <v>0</v>
      </c>
      <c r="I8" s="167">
        <f>Punten!I86</f>
        <v>0</v>
      </c>
      <c r="J8" s="167">
        <f>Punten!J86</f>
        <v>0</v>
      </c>
      <c r="K8" s="167">
        <f>Punten!K86</f>
        <v>0</v>
      </c>
      <c r="L8" s="167">
        <f>Punten!L86</f>
        <v>0</v>
      </c>
      <c r="M8" s="167">
        <f>Punten!M86</f>
        <v>0</v>
      </c>
      <c r="N8" s="167">
        <f>Punten!N86</f>
        <v>0</v>
      </c>
      <c r="O8" s="167">
        <f>Punten!O86</f>
        <v>0</v>
      </c>
      <c r="P8" s="167">
        <f>Punten!P86</f>
        <v>0</v>
      </c>
      <c r="Q8" s="167">
        <f>Punten!Q86</f>
        <v>0</v>
      </c>
      <c r="R8" s="167">
        <f>Punten!R86</f>
        <v>0</v>
      </c>
      <c r="S8" s="167">
        <f>Punten!S86</f>
        <v>0</v>
      </c>
      <c r="T8" s="167">
        <f>Punten!T86</f>
        <v>0</v>
      </c>
      <c r="U8" s="167">
        <f>Punten!U86</f>
        <v>0</v>
      </c>
      <c r="V8" s="167">
        <f>Punten!V86</f>
        <v>0</v>
      </c>
      <c r="W8" s="167">
        <f>Punten!W86</f>
        <v>0</v>
      </c>
      <c r="X8" s="167">
        <f>Punten!X86</f>
        <v>0</v>
      </c>
      <c r="Y8" s="167">
        <f>Punten!Y86</f>
        <v>0</v>
      </c>
      <c r="Z8" s="167">
        <f>Punten!Z86</f>
        <v>0</v>
      </c>
      <c r="AA8" s="167">
        <f>Punten!AA86</f>
        <v>0</v>
      </c>
      <c r="AB8" s="167">
        <f>Punten!AB86</f>
        <v>0</v>
      </c>
      <c r="AC8" s="167">
        <f>Punten!AC86</f>
        <v>0</v>
      </c>
      <c r="AD8" s="167">
        <f>Punten!AD86</f>
        <v>0</v>
      </c>
      <c r="AE8" s="167">
        <f>Punten!AE86</f>
        <v>0</v>
      </c>
      <c r="AF8" s="167">
        <f>Punten!AF86</f>
        <v>0</v>
      </c>
      <c r="AG8" s="167">
        <f>Punten!AG86</f>
        <v>0</v>
      </c>
      <c r="AH8" s="167">
        <f>Punten!AH86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353" t="s">
        <v>78</v>
      </c>
      <c r="B9" s="354" t="s">
        <v>86</v>
      </c>
      <c r="C9" s="354" t="s">
        <v>87</v>
      </c>
      <c r="D9" s="355">
        <v>750000</v>
      </c>
      <c r="E9" s="169"/>
      <c r="F9" s="167">
        <f t="shared" si="0"/>
        <v>7</v>
      </c>
      <c r="G9" s="168"/>
      <c r="H9" s="167">
        <f>Punten!H45</f>
        <v>0</v>
      </c>
      <c r="I9" s="167">
        <f>Punten!I45</f>
        <v>1</v>
      </c>
      <c r="J9" s="167">
        <f>Punten!J45</f>
        <v>0</v>
      </c>
      <c r="K9" s="167">
        <f>Punten!K45</f>
        <v>6</v>
      </c>
      <c r="L9" s="167">
        <f>Punten!L45</f>
        <v>0</v>
      </c>
      <c r="M9" s="167">
        <f>Punten!M45</f>
        <v>0</v>
      </c>
      <c r="N9" s="167">
        <f>Punten!N45</f>
        <v>0</v>
      </c>
      <c r="O9" s="167">
        <f>Punten!O45</f>
        <v>0</v>
      </c>
      <c r="P9" s="167">
        <f>Punten!P45</f>
        <v>0</v>
      </c>
      <c r="Q9" s="167">
        <f>Punten!Q45</f>
        <v>0</v>
      </c>
      <c r="R9" s="167">
        <f>Punten!R45</f>
        <v>0</v>
      </c>
      <c r="S9" s="167">
        <f>Punten!S45</f>
        <v>0</v>
      </c>
      <c r="T9" s="167">
        <f>Punten!T45</f>
        <v>0</v>
      </c>
      <c r="U9" s="167">
        <f>Punten!U45</f>
        <v>0</v>
      </c>
      <c r="V9" s="167">
        <f>Punten!V45</f>
        <v>0</v>
      </c>
      <c r="W9" s="167">
        <f>Punten!W45</f>
        <v>0</v>
      </c>
      <c r="X9" s="167">
        <f>Punten!X45</f>
        <v>0</v>
      </c>
      <c r="Y9" s="167">
        <f>Punten!Y45</f>
        <v>0</v>
      </c>
      <c r="Z9" s="167">
        <f>Punten!Z45</f>
        <v>0</v>
      </c>
      <c r="AA9" s="167">
        <f>Punten!AA45</f>
        <v>0</v>
      </c>
      <c r="AB9" s="167">
        <f>Punten!AB45</f>
        <v>0</v>
      </c>
      <c r="AC9" s="167">
        <f>Punten!AC45</f>
        <v>0</v>
      </c>
      <c r="AD9" s="167">
        <f>Punten!AD45</f>
        <v>0</v>
      </c>
      <c r="AE9" s="167">
        <f>Punten!AE45</f>
        <v>0</v>
      </c>
      <c r="AF9" s="167">
        <f>Punten!AF45</f>
        <v>0</v>
      </c>
      <c r="AG9" s="167">
        <f>Punten!AG45</f>
        <v>0</v>
      </c>
      <c r="AH9" s="167">
        <f>Punten!AH45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372">
        <v>1</v>
      </c>
      <c r="B10" s="370" t="s">
        <v>19</v>
      </c>
      <c r="C10" s="370" t="s">
        <v>23</v>
      </c>
      <c r="D10" s="371">
        <v>1250000</v>
      </c>
      <c r="E10" s="169"/>
      <c r="F10" s="167">
        <f t="shared" si="0"/>
        <v>0</v>
      </c>
      <c r="G10" s="168"/>
      <c r="H10" s="167">
        <f>Punten!H11</f>
        <v>0</v>
      </c>
      <c r="I10" s="167">
        <f>Punten!I11</f>
        <v>0</v>
      </c>
      <c r="J10" s="167">
        <f>Punten!J11</f>
        <v>0</v>
      </c>
      <c r="K10" s="167">
        <f>Punten!K11</f>
        <v>0</v>
      </c>
      <c r="L10" s="167">
        <f>Punten!L11</f>
        <v>0</v>
      </c>
      <c r="M10" s="167">
        <f>Punten!M11</f>
        <v>0</v>
      </c>
      <c r="N10" s="167">
        <f>Punten!N11</f>
        <v>0</v>
      </c>
      <c r="O10" s="167">
        <f>Punten!O11</f>
        <v>0</v>
      </c>
      <c r="P10" s="167">
        <f>Punten!P11</f>
        <v>0</v>
      </c>
      <c r="Q10" s="167">
        <f>Punten!Q11</f>
        <v>0</v>
      </c>
      <c r="R10" s="167">
        <f>Punten!R11</f>
        <v>0</v>
      </c>
      <c r="S10" s="167">
        <f>Punten!S11</f>
        <v>0</v>
      </c>
      <c r="T10" s="167">
        <f>Punten!T11</f>
        <v>0</v>
      </c>
      <c r="U10" s="167">
        <f>Punten!U11</f>
        <v>0</v>
      </c>
      <c r="V10" s="167">
        <f>Punten!V11</f>
        <v>0</v>
      </c>
      <c r="W10" s="167">
        <f>Punten!W11</f>
        <v>0</v>
      </c>
      <c r="X10" s="167">
        <f>Punten!X11</f>
        <v>0</v>
      </c>
      <c r="Y10" s="167">
        <f>Punten!Y11</f>
        <v>0</v>
      </c>
      <c r="Z10" s="167">
        <f>Punten!Z11</f>
        <v>0</v>
      </c>
      <c r="AA10" s="167">
        <f>Punten!AA11</f>
        <v>0</v>
      </c>
      <c r="AB10" s="167">
        <f>Punten!AB11</f>
        <v>0</v>
      </c>
      <c r="AC10" s="167">
        <f>Punten!AC11</f>
        <v>0</v>
      </c>
      <c r="AD10" s="167">
        <f>Punten!AD11</f>
        <v>0</v>
      </c>
      <c r="AE10" s="167">
        <f>Punten!AE11</f>
        <v>0</v>
      </c>
      <c r="AF10" s="167">
        <f>Punten!AF11</f>
        <v>0</v>
      </c>
      <c r="AG10" s="167">
        <f>Punten!AG11</f>
        <v>0</v>
      </c>
      <c r="AH10" s="167">
        <f>Punten!AH11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372">
        <v>3</v>
      </c>
      <c r="B11" s="370" t="s">
        <v>234</v>
      </c>
      <c r="C11" s="371" t="s">
        <v>130</v>
      </c>
      <c r="D11" s="371">
        <v>1000000</v>
      </c>
      <c r="E11" s="166"/>
      <c r="F11" s="167">
        <f t="shared" si="0"/>
        <v>14</v>
      </c>
      <c r="G11" s="168"/>
      <c r="H11" s="167">
        <f>Punten!H70</f>
        <v>0</v>
      </c>
      <c r="I11" s="167">
        <f>Punten!I70</f>
        <v>11</v>
      </c>
      <c r="J11" s="167">
        <f>Punten!J70</f>
        <v>3</v>
      </c>
      <c r="K11" s="167">
        <f>Punten!K70</f>
        <v>0</v>
      </c>
      <c r="L11" s="167">
        <f>Punten!L70</f>
        <v>0</v>
      </c>
      <c r="M11" s="167">
        <f>Punten!M70</f>
        <v>0</v>
      </c>
      <c r="N11" s="167">
        <f>Punten!N70</f>
        <v>0</v>
      </c>
      <c r="O11" s="167">
        <f>Punten!O70</f>
        <v>0</v>
      </c>
      <c r="P11" s="167">
        <f>Punten!P70</f>
        <v>0</v>
      </c>
      <c r="Q11" s="167">
        <f>Punten!Q70</f>
        <v>0</v>
      </c>
      <c r="R11" s="167">
        <f>Punten!R70</f>
        <v>0</v>
      </c>
      <c r="S11" s="167">
        <f>Punten!S70</f>
        <v>0</v>
      </c>
      <c r="T11" s="167">
        <f>Punten!T70</f>
        <v>0</v>
      </c>
      <c r="U11" s="167">
        <f>Punten!U70</f>
        <v>0</v>
      </c>
      <c r="V11" s="167">
        <f>Punten!V70</f>
        <v>0</v>
      </c>
      <c r="W11" s="167">
        <f>Punten!W70</f>
        <v>0</v>
      </c>
      <c r="X11" s="167">
        <f>Punten!X70</f>
        <v>0</v>
      </c>
      <c r="Y11" s="167">
        <f>Punten!Y70</f>
        <v>0</v>
      </c>
      <c r="Z11" s="167">
        <f>Punten!Z70</f>
        <v>0</v>
      </c>
      <c r="AA11" s="167">
        <f>Punten!AA70</f>
        <v>0</v>
      </c>
      <c r="AB11" s="167">
        <f>Punten!AB70</f>
        <v>0</v>
      </c>
      <c r="AC11" s="167">
        <f>Punten!AC70</f>
        <v>0</v>
      </c>
      <c r="AD11" s="167">
        <f>Punten!AD70</f>
        <v>0</v>
      </c>
      <c r="AE11" s="167">
        <f>Punten!AE70</f>
        <v>0</v>
      </c>
      <c r="AF11" s="167">
        <f>Punten!AF70</f>
        <v>0</v>
      </c>
      <c r="AG11" s="167">
        <f>Punten!AG70</f>
        <v>0</v>
      </c>
      <c r="AH11" s="167">
        <f>Punten!AH70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372">
        <v>1</v>
      </c>
      <c r="B12" s="370" t="s">
        <v>21</v>
      </c>
      <c r="C12" s="370" t="s">
        <v>25</v>
      </c>
      <c r="D12" s="371">
        <v>250000</v>
      </c>
      <c r="E12" s="166"/>
      <c r="F12" s="167">
        <f t="shared" si="0"/>
        <v>41</v>
      </c>
      <c r="G12" s="168"/>
      <c r="H12" s="167">
        <f>Punten!H12</f>
        <v>19</v>
      </c>
      <c r="I12" s="167">
        <f>Punten!I12</f>
        <v>3</v>
      </c>
      <c r="J12" s="167">
        <f>Punten!J12</f>
        <v>19</v>
      </c>
      <c r="K12" s="167">
        <f>Punten!K12</f>
        <v>0</v>
      </c>
      <c r="L12" s="167">
        <f>Punten!L12</f>
        <v>0</v>
      </c>
      <c r="M12" s="167">
        <f>Punten!M12</f>
        <v>0</v>
      </c>
      <c r="N12" s="167">
        <f>Punten!N12</f>
        <v>0</v>
      </c>
      <c r="O12" s="167">
        <f>Punten!O12</f>
        <v>0</v>
      </c>
      <c r="P12" s="167">
        <f>Punten!P12</f>
        <v>0</v>
      </c>
      <c r="Q12" s="167">
        <f>Punten!Q12</f>
        <v>0</v>
      </c>
      <c r="R12" s="167">
        <f>Punten!R12</f>
        <v>0</v>
      </c>
      <c r="S12" s="167">
        <f>Punten!S12</f>
        <v>0</v>
      </c>
      <c r="T12" s="167">
        <f>Punten!T12</f>
        <v>0</v>
      </c>
      <c r="U12" s="167">
        <f>Punten!U12</f>
        <v>0</v>
      </c>
      <c r="V12" s="167">
        <f>Punten!V12</f>
        <v>0</v>
      </c>
      <c r="W12" s="167">
        <f>Punten!W12</f>
        <v>0</v>
      </c>
      <c r="X12" s="167">
        <f>Punten!X12</f>
        <v>0</v>
      </c>
      <c r="Y12" s="167">
        <f>Punten!Y12</f>
        <v>0</v>
      </c>
      <c r="Z12" s="167">
        <f>Punten!Z12</f>
        <v>0</v>
      </c>
      <c r="AA12" s="167">
        <f>Punten!AA12</f>
        <v>0</v>
      </c>
      <c r="AB12" s="167">
        <f>Punten!AB12</f>
        <v>0</v>
      </c>
      <c r="AC12" s="167">
        <f>Punten!AC12</f>
        <v>0</v>
      </c>
      <c r="AD12" s="167">
        <f>Punten!AD12</f>
        <v>0</v>
      </c>
      <c r="AE12" s="167">
        <f>Punten!AE12</f>
        <v>0</v>
      </c>
      <c r="AF12" s="167">
        <f>Punten!AF12</f>
        <v>0</v>
      </c>
      <c r="AG12" s="167">
        <f>Punten!AG12</f>
        <v>0</v>
      </c>
      <c r="AH12" s="167">
        <f>Punten!AH12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372">
        <v>2</v>
      </c>
      <c r="B13" s="370" t="s">
        <v>224</v>
      </c>
      <c r="C13" s="370" t="s">
        <v>56</v>
      </c>
      <c r="D13" s="371">
        <v>750000</v>
      </c>
      <c r="E13" s="166"/>
      <c r="F13" s="167">
        <f t="shared" si="0"/>
        <v>28</v>
      </c>
      <c r="G13" s="168"/>
      <c r="H13" s="167">
        <f>Punten!H29</f>
        <v>8</v>
      </c>
      <c r="I13" s="167">
        <f>Punten!I29</f>
        <v>3</v>
      </c>
      <c r="J13" s="167">
        <f>Punten!J29</f>
        <v>3</v>
      </c>
      <c r="K13" s="167">
        <f>Punten!K29</f>
        <v>11</v>
      </c>
      <c r="L13" s="167">
        <f>Punten!L29</f>
        <v>3</v>
      </c>
      <c r="M13" s="167">
        <f>Punten!M29</f>
        <v>0</v>
      </c>
      <c r="N13" s="167">
        <f>Punten!N29</f>
        <v>0</v>
      </c>
      <c r="O13" s="167">
        <f>Punten!O29</f>
        <v>0</v>
      </c>
      <c r="P13" s="167">
        <f>Punten!P29</f>
        <v>0</v>
      </c>
      <c r="Q13" s="167">
        <f>Punten!Q29</f>
        <v>0</v>
      </c>
      <c r="R13" s="167">
        <f>Punten!R29</f>
        <v>0</v>
      </c>
      <c r="S13" s="167">
        <f>Punten!S29</f>
        <v>0</v>
      </c>
      <c r="T13" s="167">
        <f>Punten!T29</f>
        <v>0</v>
      </c>
      <c r="U13" s="167">
        <f>Punten!U29</f>
        <v>0</v>
      </c>
      <c r="V13" s="167">
        <f>Punten!V29</f>
        <v>0</v>
      </c>
      <c r="W13" s="167">
        <f>Punten!W29</f>
        <v>0</v>
      </c>
      <c r="X13" s="167">
        <f>Punten!X29</f>
        <v>0</v>
      </c>
      <c r="Y13" s="167">
        <f>Punten!Y29</f>
        <v>0</v>
      </c>
      <c r="Z13" s="167">
        <f>Punten!Z29</f>
        <v>0</v>
      </c>
      <c r="AA13" s="167">
        <f>Punten!AA29</f>
        <v>0</v>
      </c>
      <c r="AB13" s="167">
        <f>Punten!AB29</f>
        <v>0</v>
      </c>
      <c r="AC13" s="167">
        <f>Punten!AC29</f>
        <v>0</v>
      </c>
      <c r="AD13" s="167">
        <f>Punten!AD29</f>
        <v>0</v>
      </c>
      <c r="AE13" s="167">
        <f>Punten!AE29</f>
        <v>0</v>
      </c>
      <c r="AF13" s="167">
        <f>Punten!AF29</f>
        <v>0</v>
      </c>
      <c r="AG13" s="167">
        <f>Punten!AG29</f>
        <v>0</v>
      </c>
      <c r="AH13" s="167">
        <f>Punten!AH29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353" t="s">
        <v>164</v>
      </c>
      <c r="B14" s="355" t="s">
        <v>187</v>
      </c>
      <c r="C14" s="354" t="s">
        <v>245</v>
      </c>
      <c r="D14" s="355">
        <v>2500000</v>
      </c>
      <c r="E14" s="169"/>
      <c r="F14" s="167">
        <f t="shared" si="0"/>
        <v>68</v>
      </c>
      <c r="G14" s="168"/>
      <c r="H14" s="167">
        <f>Punten!H107</f>
        <v>0</v>
      </c>
      <c r="I14" s="167">
        <f>Punten!I107</f>
        <v>0</v>
      </c>
      <c r="J14" s="167">
        <f>Punten!J107</f>
        <v>9</v>
      </c>
      <c r="K14" s="167">
        <f>Punten!K107</f>
        <v>40</v>
      </c>
      <c r="L14" s="167">
        <f>Punten!L107</f>
        <v>19</v>
      </c>
      <c r="M14" s="167">
        <f>Punten!M107</f>
        <v>0</v>
      </c>
      <c r="N14" s="167">
        <f>Punten!N107</f>
        <v>0</v>
      </c>
      <c r="O14" s="167">
        <f>Punten!O107</f>
        <v>0</v>
      </c>
      <c r="P14" s="167">
        <f>Punten!P107</f>
        <v>0</v>
      </c>
      <c r="Q14" s="167">
        <f>Punten!Q107</f>
        <v>0</v>
      </c>
      <c r="R14" s="167">
        <f>Punten!R107</f>
        <v>0</v>
      </c>
      <c r="S14" s="167">
        <f>Punten!S107</f>
        <v>0</v>
      </c>
      <c r="T14" s="167">
        <f>Punten!T107</f>
        <v>0</v>
      </c>
      <c r="U14" s="167">
        <f>Punten!U107</f>
        <v>0</v>
      </c>
      <c r="V14" s="167">
        <f>Punten!V107</f>
        <v>0</v>
      </c>
      <c r="W14" s="167">
        <f>Punten!W107</f>
        <v>0</v>
      </c>
      <c r="X14" s="167">
        <f>Punten!X107</f>
        <v>0</v>
      </c>
      <c r="Y14" s="167">
        <f>Punten!Y107</f>
        <v>0</v>
      </c>
      <c r="Z14" s="167">
        <f>Punten!Z107</f>
        <v>0</v>
      </c>
      <c r="AA14" s="167">
        <f>Punten!AA107</f>
        <v>0</v>
      </c>
      <c r="AB14" s="167">
        <f>Punten!AB107</f>
        <v>0</v>
      </c>
      <c r="AC14" s="167">
        <f>Punten!AC107</f>
        <v>0</v>
      </c>
      <c r="AD14" s="167">
        <f>Punten!AD107</f>
        <v>0</v>
      </c>
      <c r="AE14" s="167">
        <f>Punten!AE107</f>
        <v>0</v>
      </c>
      <c r="AF14" s="167">
        <f>Punten!AF107</f>
        <v>0</v>
      </c>
      <c r="AG14" s="167">
        <f>Punten!AG107</f>
        <v>0</v>
      </c>
      <c r="AH14" s="167">
        <f>Punten!AH107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353">
        <v>3</v>
      </c>
      <c r="B15" s="355" t="s">
        <v>76</v>
      </c>
      <c r="C15" s="355" t="s">
        <v>150</v>
      </c>
      <c r="D15" s="355">
        <v>3250000</v>
      </c>
      <c r="E15" s="169"/>
      <c r="F15" s="167">
        <f t="shared" si="0"/>
        <v>30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0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356">
        <v>2</v>
      </c>
      <c r="B16" s="355" t="s">
        <v>63</v>
      </c>
      <c r="C16" s="354" t="s">
        <v>64</v>
      </c>
      <c r="D16" s="355">
        <v>1000000</v>
      </c>
      <c r="E16" s="169"/>
      <c r="F16" s="167">
        <f t="shared" si="0"/>
        <v>6</v>
      </c>
      <c r="G16" s="168"/>
      <c r="H16" s="167">
        <f>Punten!H33</f>
        <v>0</v>
      </c>
      <c r="I16" s="167">
        <f>Punten!I33</f>
        <v>0</v>
      </c>
      <c r="J16" s="167">
        <f>Punten!J33</f>
        <v>3</v>
      </c>
      <c r="K16" s="167">
        <f>Punten!K33</f>
        <v>3</v>
      </c>
      <c r="L16" s="167">
        <f>Punten!L33</f>
        <v>0</v>
      </c>
      <c r="M16" s="167">
        <f>Punten!M33</f>
        <v>0</v>
      </c>
      <c r="N16" s="167">
        <f>Punten!N33</f>
        <v>0</v>
      </c>
      <c r="O16" s="167">
        <f>Punten!O33</f>
        <v>0</v>
      </c>
      <c r="P16" s="167">
        <f>Punten!P33</f>
        <v>0</v>
      </c>
      <c r="Q16" s="167">
        <f>Punten!Q33</f>
        <v>0</v>
      </c>
      <c r="R16" s="167">
        <f>Punten!R33</f>
        <v>0</v>
      </c>
      <c r="S16" s="167">
        <f>Punten!S33</f>
        <v>0</v>
      </c>
      <c r="T16" s="167">
        <f>Punten!T33</f>
        <v>0</v>
      </c>
      <c r="U16" s="167">
        <f>Punten!U33</f>
        <v>0</v>
      </c>
      <c r="V16" s="167">
        <f>Punten!V33</f>
        <v>0</v>
      </c>
      <c r="W16" s="167">
        <f>Punten!W33</f>
        <v>0</v>
      </c>
      <c r="X16" s="167">
        <f>Punten!X33</f>
        <v>0</v>
      </c>
      <c r="Y16" s="167">
        <f>Punten!Y33</f>
        <v>0</v>
      </c>
      <c r="Z16" s="167">
        <f>Punten!Z33</f>
        <v>0</v>
      </c>
      <c r="AA16" s="167">
        <f>Punten!AA33</f>
        <v>0</v>
      </c>
      <c r="AB16" s="167">
        <f>Punten!AB33</f>
        <v>0</v>
      </c>
      <c r="AC16" s="167">
        <f>Punten!AC33</f>
        <v>0</v>
      </c>
      <c r="AD16" s="167">
        <f>Punten!AD33</f>
        <v>0</v>
      </c>
      <c r="AE16" s="167">
        <f>Punten!AE33</f>
        <v>0</v>
      </c>
      <c r="AF16" s="167">
        <f>Punten!AF33</f>
        <v>0</v>
      </c>
      <c r="AG16" s="167">
        <f>Punten!AG33</f>
        <v>0</v>
      </c>
      <c r="AH16" s="167">
        <f>Punten!AH33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14500000</v>
      </c>
      <c r="E19" s="158"/>
      <c r="F19" s="167">
        <f>SUM(F6:F17)</f>
        <v>248</v>
      </c>
      <c r="G19" s="168"/>
      <c r="H19" s="167">
        <f>SUM(H6:H16)</f>
        <v>43</v>
      </c>
      <c r="I19" s="167">
        <f t="shared" ref="I19:AH19" si="1">SUM(I6:I16)</f>
        <v>34</v>
      </c>
      <c r="J19" s="167">
        <f t="shared" si="1"/>
        <v>46</v>
      </c>
      <c r="K19" s="167">
        <f t="shared" si="1"/>
        <v>81</v>
      </c>
      <c r="L19" s="167">
        <f t="shared" si="1"/>
        <v>44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B00-000000000000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8202-6A72-491D-B9C7-78B0617EE5D0}">
  <sheetPr codeName="Blad1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380" t="s">
        <v>217</v>
      </c>
      <c r="B1" s="377" t="s">
        <v>273</v>
      </c>
      <c r="C1" s="377"/>
      <c r="D1" s="381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380" t="s">
        <v>218</v>
      </c>
      <c r="B2" s="378" t="s">
        <v>274</v>
      </c>
      <c r="C2" s="378"/>
      <c r="D2" s="382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380" t="s">
        <v>219</v>
      </c>
      <c r="B3" s="386" t="s">
        <v>275</v>
      </c>
      <c r="C3" s="379"/>
      <c r="D3" s="383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373"/>
      <c r="B4" s="373"/>
      <c r="C4" s="373"/>
      <c r="D4" s="373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384" t="s">
        <v>0</v>
      </c>
      <c r="B5" s="385" t="s">
        <v>1</v>
      </c>
      <c r="C5" s="385" t="s">
        <v>2</v>
      </c>
      <c r="D5" s="385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387">
        <v>2</v>
      </c>
      <c r="B6" s="388" t="s">
        <v>222</v>
      </c>
      <c r="C6" s="388" t="s">
        <v>38</v>
      </c>
      <c r="D6" s="389">
        <v>750000</v>
      </c>
      <c r="E6" s="166"/>
      <c r="F6" s="167">
        <f>SUM(H6:AH6)</f>
        <v>17</v>
      </c>
      <c r="G6" s="168"/>
      <c r="H6" s="167">
        <f>Punten!H19</f>
        <v>0</v>
      </c>
      <c r="I6" s="167">
        <f>Punten!I19</f>
        <v>8</v>
      </c>
      <c r="J6" s="167">
        <f>Punten!J19</f>
        <v>3</v>
      </c>
      <c r="K6" s="167">
        <f>Punten!K19</f>
        <v>3</v>
      </c>
      <c r="L6" s="167">
        <f>Punten!L19</f>
        <v>3</v>
      </c>
      <c r="M6" s="167">
        <f>Punten!M19</f>
        <v>0</v>
      </c>
      <c r="N6" s="167">
        <f>Punten!N19</f>
        <v>0</v>
      </c>
      <c r="O6" s="167">
        <f>Punten!O19</f>
        <v>0</v>
      </c>
      <c r="P6" s="167">
        <f>Punten!P19</f>
        <v>0</v>
      </c>
      <c r="Q6" s="167">
        <f>Punten!Q19</f>
        <v>0</v>
      </c>
      <c r="R6" s="167">
        <f>Punten!R19</f>
        <v>0</v>
      </c>
      <c r="S6" s="167">
        <f>Punten!S19</f>
        <v>0</v>
      </c>
      <c r="T6" s="167">
        <f>Punten!T19</f>
        <v>0</v>
      </c>
      <c r="U6" s="167">
        <f>Punten!U19</f>
        <v>0</v>
      </c>
      <c r="V6" s="167">
        <f>Punten!V19</f>
        <v>0</v>
      </c>
      <c r="W6" s="167">
        <f>Punten!W19</f>
        <v>0</v>
      </c>
      <c r="X6" s="167">
        <f>Punten!X19</f>
        <v>0</v>
      </c>
      <c r="Y6" s="167">
        <f>Punten!Y19</f>
        <v>0</v>
      </c>
      <c r="Z6" s="167">
        <f>Punten!Z19</f>
        <v>0</v>
      </c>
      <c r="AA6" s="167">
        <f>Punten!AA19</f>
        <v>0</v>
      </c>
      <c r="AB6" s="167">
        <f>Punten!AB19</f>
        <v>0</v>
      </c>
      <c r="AC6" s="167">
        <f>Punten!AC19</f>
        <v>0</v>
      </c>
      <c r="AD6" s="167">
        <f>Punten!AD19</f>
        <v>0</v>
      </c>
      <c r="AE6" s="167">
        <f>Punten!AE19</f>
        <v>0</v>
      </c>
      <c r="AF6" s="167">
        <f>Punten!AF19</f>
        <v>0</v>
      </c>
      <c r="AG6" s="167">
        <f>Punten!AG19</f>
        <v>0</v>
      </c>
      <c r="AH6" s="167">
        <f>Punten!AH19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374" t="s">
        <v>78</v>
      </c>
      <c r="B7" s="375" t="s">
        <v>86</v>
      </c>
      <c r="C7" s="375" t="s">
        <v>87</v>
      </c>
      <c r="D7" s="376">
        <v>750000</v>
      </c>
      <c r="E7" s="169"/>
      <c r="F7" s="167">
        <f t="shared" ref="F7:F16" si="0">SUM(H7:AH7)</f>
        <v>7</v>
      </c>
      <c r="G7" s="168"/>
      <c r="H7" s="167">
        <f>Punten!H45</f>
        <v>0</v>
      </c>
      <c r="I7" s="167">
        <f>Punten!I45</f>
        <v>1</v>
      </c>
      <c r="J7" s="167">
        <f>Punten!J45</f>
        <v>0</v>
      </c>
      <c r="K7" s="167">
        <f>Punten!K45</f>
        <v>6</v>
      </c>
      <c r="L7" s="167">
        <f>Punten!L45</f>
        <v>0</v>
      </c>
      <c r="M7" s="167">
        <f>Punten!M45</f>
        <v>0</v>
      </c>
      <c r="N7" s="167">
        <f>Punten!N45</f>
        <v>0</v>
      </c>
      <c r="O7" s="167">
        <f>Punten!O45</f>
        <v>0</v>
      </c>
      <c r="P7" s="167">
        <f>Punten!P45</f>
        <v>0</v>
      </c>
      <c r="Q7" s="167">
        <f>Punten!Q45</f>
        <v>0</v>
      </c>
      <c r="R7" s="167">
        <f>Punten!R45</f>
        <v>0</v>
      </c>
      <c r="S7" s="167">
        <f>Punten!S45</f>
        <v>0</v>
      </c>
      <c r="T7" s="167">
        <f>Punten!T45</f>
        <v>0</v>
      </c>
      <c r="U7" s="167">
        <f>Punten!U45</f>
        <v>0</v>
      </c>
      <c r="V7" s="167">
        <f>Punten!V45</f>
        <v>0</v>
      </c>
      <c r="W7" s="167">
        <f>Punten!W45</f>
        <v>0</v>
      </c>
      <c r="X7" s="167">
        <f>Punten!X45</f>
        <v>0</v>
      </c>
      <c r="Y7" s="167">
        <f>Punten!Y45</f>
        <v>0</v>
      </c>
      <c r="Z7" s="167">
        <f>Punten!Z45</f>
        <v>0</v>
      </c>
      <c r="AA7" s="167">
        <f>Punten!AA45</f>
        <v>0</v>
      </c>
      <c r="AB7" s="167">
        <f>Punten!AB45</f>
        <v>0</v>
      </c>
      <c r="AC7" s="167">
        <f>Punten!AC45</f>
        <v>0</v>
      </c>
      <c r="AD7" s="167">
        <f>Punten!AD45</f>
        <v>0</v>
      </c>
      <c r="AE7" s="167">
        <f>Punten!AE45</f>
        <v>0</v>
      </c>
      <c r="AF7" s="167">
        <f>Punten!AF45</f>
        <v>0</v>
      </c>
      <c r="AG7" s="167">
        <f>Punten!AG45</f>
        <v>0</v>
      </c>
      <c r="AH7" s="167">
        <f>Punten!AH45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374" t="s">
        <v>141</v>
      </c>
      <c r="B8" s="376" t="s">
        <v>238</v>
      </c>
      <c r="C8" s="375" t="s">
        <v>162</v>
      </c>
      <c r="D8" s="376">
        <v>750000</v>
      </c>
      <c r="E8" s="169"/>
      <c r="F8" s="167">
        <f t="shared" si="0"/>
        <v>10</v>
      </c>
      <c r="G8" s="168"/>
      <c r="H8" s="167">
        <f>Punten!H88</f>
        <v>0</v>
      </c>
      <c r="I8" s="167">
        <f>Punten!I88</f>
        <v>10</v>
      </c>
      <c r="J8" s="167">
        <f>Punten!J88</f>
        <v>0</v>
      </c>
      <c r="K8" s="167">
        <f>Punten!K88</f>
        <v>0</v>
      </c>
      <c r="L8" s="167">
        <f>Punten!L88</f>
        <v>0</v>
      </c>
      <c r="M8" s="167">
        <f>Punten!M88</f>
        <v>0</v>
      </c>
      <c r="N8" s="167">
        <f>Punten!N88</f>
        <v>0</v>
      </c>
      <c r="O8" s="167">
        <f>Punten!O88</f>
        <v>0</v>
      </c>
      <c r="P8" s="167">
        <f>Punten!P88</f>
        <v>0</v>
      </c>
      <c r="Q8" s="167">
        <f>Punten!Q88</f>
        <v>0</v>
      </c>
      <c r="R8" s="167">
        <f>Punten!R88</f>
        <v>0</v>
      </c>
      <c r="S8" s="167">
        <f>Punten!S88</f>
        <v>0</v>
      </c>
      <c r="T8" s="167">
        <f>Punten!T88</f>
        <v>0</v>
      </c>
      <c r="U8" s="167">
        <f>Punten!U88</f>
        <v>0</v>
      </c>
      <c r="V8" s="167">
        <f>Punten!V88</f>
        <v>0</v>
      </c>
      <c r="W8" s="167">
        <f>Punten!W88</f>
        <v>0</v>
      </c>
      <c r="X8" s="167">
        <f>Punten!X88</f>
        <v>0</v>
      </c>
      <c r="Y8" s="167">
        <f>Punten!Y88</f>
        <v>0</v>
      </c>
      <c r="Z8" s="167">
        <f>Punten!Z88</f>
        <v>0</v>
      </c>
      <c r="AA8" s="167">
        <f>Punten!AA88</f>
        <v>0</v>
      </c>
      <c r="AB8" s="167">
        <f>Punten!AB88</f>
        <v>0</v>
      </c>
      <c r="AC8" s="167">
        <f>Punten!AC88</f>
        <v>0</v>
      </c>
      <c r="AD8" s="167">
        <f>Punten!AD88</f>
        <v>0</v>
      </c>
      <c r="AE8" s="167">
        <f>Punten!AE88</f>
        <v>0</v>
      </c>
      <c r="AF8" s="167">
        <f>Punten!AF88</f>
        <v>0</v>
      </c>
      <c r="AG8" s="167">
        <f>Punten!AG88</f>
        <v>0</v>
      </c>
      <c r="AH8" s="167">
        <f>Punten!AH88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374">
        <v>3</v>
      </c>
      <c r="B9" s="376" t="s">
        <v>125</v>
      </c>
      <c r="C9" s="376" t="s">
        <v>120</v>
      </c>
      <c r="D9" s="376">
        <v>1000000</v>
      </c>
      <c r="E9" s="169"/>
      <c r="F9" s="167">
        <f t="shared" si="0"/>
        <v>3</v>
      </c>
      <c r="G9" s="168"/>
      <c r="H9" s="167">
        <f>Punten!H64</f>
        <v>0</v>
      </c>
      <c r="I9" s="167">
        <f>Punten!I64</f>
        <v>3</v>
      </c>
      <c r="J9" s="167">
        <f>Punten!J64</f>
        <v>0</v>
      </c>
      <c r="K9" s="167">
        <f>Punten!K64</f>
        <v>0</v>
      </c>
      <c r="L9" s="167">
        <f>Punten!L64</f>
        <v>0</v>
      </c>
      <c r="M9" s="167">
        <f>Punten!M64</f>
        <v>0</v>
      </c>
      <c r="N9" s="167">
        <f>Punten!N64</f>
        <v>0</v>
      </c>
      <c r="O9" s="167">
        <f>Punten!O64</f>
        <v>0</v>
      </c>
      <c r="P9" s="167">
        <f>Punten!P64</f>
        <v>0</v>
      </c>
      <c r="Q9" s="167">
        <f>Punten!Q64</f>
        <v>0</v>
      </c>
      <c r="R9" s="167">
        <f>Punten!R64</f>
        <v>0</v>
      </c>
      <c r="S9" s="167">
        <f>Punten!S64</f>
        <v>0</v>
      </c>
      <c r="T9" s="167">
        <f>Punten!T64</f>
        <v>0</v>
      </c>
      <c r="U9" s="167">
        <f>Punten!U64</f>
        <v>0</v>
      </c>
      <c r="V9" s="167">
        <f>Punten!V64</f>
        <v>0</v>
      </c>
      <c r="W9" s="167">
        <f>Punten!W64</f>
        <v>0</v>
      </c>
      <c r="X9" s="167">
        <f>Punten!X64</f>
        <v>0</v>
      </c>
      <c r="Y9" s="167">
        <f>Punten!Y64</f>
        <v>0</v>
      </c>
      <c r="Z9" s="167">
        <f>Punten!Z64</f>
        <v>0</v>
      </c>
      <c r="AA9" s="167">
        <f>Punten!AA64</f>
        <v>0</v>
      </c>
      <c r="AB9" s="167">
        <f>Punten!AB64</f>
        <v>0</v>
      </c>
      <c r="AC9" s="167">
        <f>Punten!AC64</f>
        <v>0</v>
      </c>
      <c r="AD9" s="167">
        <f>Punten!AD64</f>
        <v>0</v>
      </c>
      <c r="AE9" s="167">
        <f>Punten!AE64</f>
        <v>0</v>
      </c>
      <c r="AF9" s="167">
        <f>Punten!AF64</f>
        <v>0</v>
      </c>
      <c r="AG9" s="167">
        <f>Punten!AG64</f>
        <v>0</v>
      </c>
      <c r="AH9" s="167">
        <f>Punten!AH64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392">
        <v>2</v>
      </c>
      <c r="B10" s="390" t="s">
        <v>223</v>
      </c>
      <c r="C10" s="390" t="s">
        <v>52</v>
      </c>
      <c r="D10" s="391">
        <v>750000</v>
      </c>
      <c r="E10" s="169"/>
      <c r="F10" s="167">
        <f t="shared" si="0"/>
        <v>15</v>
      </c>
      <c r="G10" s="168"/>
      <c r="H10" s="167">
        <f>Punten!H27</f>
        <v>0</v>
      </c>
      <c r="I10" s="167">
        <f>Punten!I27</f>
        <v>3</v>
      </c>
      <c r="J10" s="167">
        <f>Punten!J27</f>
        <v>3</v>
      </c>
      <c r="K10" s="167">
        <f>Punten!K27</f>
        <v>3</v>
      </c>
      <c r="L10" s="167">
        <f>Punten!L27</f>
        <v>6</v>
      </c>
      <c r="M10" s="167">
        <f>Punten!M27</f>
        <v>0</v>
      </c>
      <c r="N10" s="167">
        <f>Punten!N27</f>
        <v>0</v>
      </c>
      <c r="O10" s="167">
        <f>Punten!O27</f>
        <v>0</v>
      </c>
      <c r="P10" s="167">
        <f>Punten!P27</f>
        <v>0</v>
      </c>
      <c r="Q10" s="167">
        <f>Punten!Q27</f>
        <v>0</v>
      </c>
      <c r="R10" s="167">
        <f>Punten!R27</f>
        <v>0</v>
      </c>
      <c r="S10" s="167">
        <f>Punten!S27</f>
        <v>0</v>
      </c>
      <c r="T10" s="167">
        <f>Punten!T27</f>
        <v>0</v>
      </c>
      <c r="U10" s="167">
        <f>Punten!U27</f>
        <v>0</v>
      </c>
      <c r="V10" s="167">
        <f>Punten!V27</f>
        <v>0</v>
      </c>
      <c r="W10" s="167">
        <f>Punten!W27</f>
        <v>0</v>
      </c>
      <c r="X10" s="167">
        <f>Punten!X27</f>
        <v>0</v>
      </c>
      <c r="Y10" s="167">
        <f>Punten!Y27</f>
        <v>0</v>
      </c>
      <c r="Z10" s="167">
        <f>Punten!Z27</f>
        <v>0</v>
      </c>
      <c r="AA10" s="167">
        <f>Punten!AA27</f>
        <v>0</v>
      </c>
      <c r="AB10" s="167">
        <f>Punten!AB27</f>
        <v>0</v>
      </c>
      <c r="AC10" s="167">
        <f>Punten!AC27</f>
        <v>0</v>
      </c>
      <c r="AD10" s="167">
        <f>Punten!AD27</f>
        <v>0</v>
      </c>
      <c r="AE10" s="167">
        <f>Punten!AE27</f>
        <v>0</v>
      </c>
      <c r="AF10" s="167">
        <f>Punten!AF27</f>
        <v>0</v>
      </c>
      <c r="AG10" s="167">
        <f>Punten!AG27</f>
        <v>0</v>
      </c>
      <c r="AH10" s="167">
        <f>Punten!AH27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392" t="s">
        <v>78</v>
      </c>
      <c r="B11" s="390" t="s">
        <v>230</v>
      </c>
      <c r="C11" s="390" t="s">
        <v>92</v>
      </c>
      <c r="D11" s="391">
        <v>750000</v>
      </c>
      <c r="E11" s="166"/>
      <c r="F11" s="167">
        <f t="shared" si="0"/>
        <v>12</v>
      </c>
      <c r="G11" s="168"/>
      <c r="H11" s="167">
        <f>Punten!H48</f>
        <v>0</v>
      </c>
      <c r="I11" s="167">
        <f>Punten!I48</f>
        <v>1</v>
      </c>
      <c r="J11" s="167">
        <f>Punten!J48</f>
        <v>0</v>
      </c>
      <c r="K11" s="167">
        <f>Punten!K48</f>
        <v>11</v>
      </c>
      <c r="L11" s="167">
        <f>Punten!L48</f>
        <v>0</v>
      </c>
      <c r="M11" s="167">
        <f>Punten!M48</f>
        <v>0</v>
      </c>
      <c r="N11" s="167">
        <f>Punten!N48</f>
        <v>0</v>
      </c>
      <c r="O11" s="167">
        <f>Punten!O48</f>
        <v>0</v>
      </c>
      <c r="P11" s="167">
        <f>Punten!P48</f>
        <v>0</v>
      </c>
      <c r="Q11" s="167">
        <f>Punten!Q48</f>
        <v>0</v>
      </c>
      <c r="R11" s="167">
        <f>Punten!R48</f>
        <v>0</v>
      </c>
      <c r="S11" s="167">
        <f>Punten!S48</f>
        <v>0</v>
      </c>
      <c r="T11" s="167">
        <f>Punten!T48</f>
        <v>0</v>
      </c>
      <c r="U11" s="167">
        <f>Punten!U48</f>
        <v>0</v>
      </c>
      <c r="V11" s="167">
        <f>Punten!V48</f>
        <v>0</v>
      </c>
      <c r="W11" s="167">
        <f>Punten!W48</f>
        <v>0</v>
      </c>
      <c r="X11" s="167">
        <f>Punten!X48</f>
        <v>0</v>
      </c>
      <c r="Y11" s="167">
        <f>Punten!Y48</f>
        <v>0</v>
      </c>
      <c r="Z11" s="167">
        <f>Punten!Z48</f>
        <v>0</v>
      </c>
      <c r="AA11" s="167">
        <f>Punten!AA48</f>
        <v>0</v>
      </c>
      <c r="AB11" s="167">
        <f>Punten!AB48</f>
        <v>0</v>
      </c>
      <c r="AC11" s="167">
        <f>Punten!AC48</f>
        <v>0</v>
      </c>
      <c r="AD11" s="167">
        <f>Punten!AD48</f>
        <v>0</v>
      </c>
      <c r="AE11" s="167">
        <f>Punten!AE48</f>
        <v>0</v>
      </c>
      <c r="AF11" s="167">
        <f>Punten!AF48</f>
        <v>0</v>
      </c>
      <c r="AG11" s="167">
        <f>Punten!AG48</f>
        <v>0</v>
      </c>
      <c r="AH11" s="167">
        <f>Punten!AH48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392" t="s">
        <v>164</v>
      </c>
      <c r="B12" s="391" t="s">
        <v>178</v>
      </c>
      <c r="C12" s="390" t="s">
        <v>242</v>
      </c>
      <c r="D12" s="391">
        <v>1000000</v>
      </c>
      <c r="E12" s="166"/>
      <c r="F12" s="167">
        <f t="shared" si="0"/>
        <v>0</v>
      </c>
      <c r="G12" s="168"/>
      <c r="H12" s="167">
        <f>Punten!H104</f>
        <v>0</v>
      </c>
      <c r="I12" s="167">
        <f>Punten!I104</f>
        <v>0</v>
      </c>
      <c r="J12" s="167">
        <f>Punten!J104</f>
        <v>0</v>
      </c>
      <c r="K12" s="167">
        <f>Punten!K104</f>
        <v>0</v>
      </c>
      <c r="L12" s="167">
        <f>Punten!L104</f>
        <v>0</v>
      </c>
      <c r="M12" s="167">
        <f>Punten!M104</f>
        <v>0</v>
      </c>
      <c r="N12" s="167">
        <f>Punten!N104</f>
        <v>0</v>
      </c>
      <c r="O12" s="167">
        <f>Punten!O104</f>
        <v>0</v>
      </c>
      <c r="P12" s="167">
        <f>Punten!P104</f>
        <v>0</v>
      </c>
      <c r="Q12" s="167">
        <f>Punten!Q104</f>
        <v>0</v>
      </c>
      <c r="R12" s="167">
        <f>Punten!R104</f>
        <v>0</v>
      </c>
      <c r="S12" s="167">
        <f>Punten!S104</f>
        <v>0</v>
      </c>
      <c r="T12" s="167">
        <f>Punten!T104</f>
        <v>0</v>
      </c>
      <c r="U12" s="167">
        <f>Punten!U104</f>
        <v>0</v>
      </c>
      <c r="V12" s="167">
        <f>Punten!V104</f>
        <v>0</v>
      </c>
      <c r="W12" s="167">
        <f>Punten!W104</f>
        <v>0</v>
      </c>
      <c r="X12" s="167">
        <f>Punten!X104</f>
        <v>0</v>
      </c>
      <c r="Y12" s="167">
        <f>Punten!Y104</f>
        <v>0</v>
      </c>
      <c r="Z12" s="167">
        <f>Punten!Z104</f>
        <v>0</v>
      </c>
      <c r="AA12" s="167">
        <f>Punten!AA104</f>
        <v>0</v>
      </c>
      <c r="AB12" s="167">
        <f>Punten!AB104</f>
        <v>0</v>
      </c>
      <c r="AC12" s="167">
        <f>Punten!AC104</f>
        <v>0</v>
      </c>
      <c r="AD12" s="167">
        <f>Punten!AD104</f>
        <v>0</v>
      </c>
      <c r="AE12" s="167">
        <f>Punten!AE104</f>
        <v>0</v>
      </c>
      <c r="AF12" s="167">
        <f>Punten!AF104</f>
        <v>0</v>
      </c>
      <c r="AG12" s="167">
        <f>Punten!AG104</f>
        <v>0</v>
      </c>
      <c r="AH12" s="167">
        <f>Punten!AH104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392">
        <v>1</v>
      </c>
      <c r="B13" s="390" t="s">
        <v>21</v>
      </c>
      <c r="C13" s="390" t="s">
        <v>25</v>
      </c>
      <c r="D13" s="391">
        <v>250000</v>
      </c>
      <c r="E13" s="166"/>
      <c r="F13" s="167">
        <f t="shared" si="0"/>
        <v>41</v>
      </c>
      <c r="G13" s="168"/>
      <c r="H13" s="167">
        <f>Punten!H12</f>
        <v>19</v>
      </c>
      <c r="I13" s="167">
        <f>Punten!I12</f>
        <v>3</v>
      </c>
      <c r="J13" s="167">
        <f>Punten!J12</f>
        <v>19</v>
      </c>
      <c r="K13" s="167">
        <f>Punten!K12</f>
        <v>0</v>
      </c>
      <c r="L13" s="167">
        <f>Punten!L12</f>
        <v>0</v>
      </c>
      <c r="M13" s="167">
        <f>Punten!M12</f>
        <v>0</v>
      </c>
      <c r="N13" s="167">
        <f>Punten!N12</f>
        <v>0</v>
      </c>
      <c r="O13" s="167">
        <f>Punten!O12</f>
        <v>0</v>
      </c>
      <c r="P13" s="167">
        <f>Punten!P12</f>
        <v>0</v>
      </c>
      <c r="Q13" s="167">
        <f>Punten!Q12</f>
        <v>0</v>
      </c>
      <c r="R13" s="167">
        <f>Punten!R12</f>
        <v>0</v>
      </c>
      <c r="S13" s="167">
        <f>Punten!S12</f>
        <v>0</v>
      </c>
      <c r="T13" s="167">
        <f>Punten!T12</f>
        <v>0</v>
      </c>
      <c r="U13" s="167">
        <f>Punten!U12</f>
        <v>0</v>
      </c>
      <c r="V13" s="167">
        <f>Punten!V12</f>
        <v>0</v>
      </c>
      <c r="W13" s="167">
        <f>Punten!W12</f>
        <v>0</v>
      </c>
      <c r="X13" s="167">
        <f>Punten!X12</f>
        <v>0</v>
      </c>
      <c r="Y13" s="167">
        <f>Punten!Y12</f>
        <v>0</v>
      </c>
      <c r="Z13" s="167">
        <f>Punten!Z12</f>
        <v>0</v>
      </c>
      <c r="AA13" s="167">
        <f>Punten!AA12</f>
        <v>0</v>
      </c>
      <c r="AB13" s="167">
        <f>Punten!AB12</f>
        <v>0</v>
      </c>
      <c r="AC13" s="167">
        <f>Punten!AC12</f>
        <v>0</v>
      </c>
      <c r="AD13" s="167">
        <f>Punten!AD12</f>
        <v>0</v>
      </c>
      <c r="AE13" s="167">
        <f>Punten!AE12</f>
        <v>0</v>
      </c>
      <c r="AF13" s="167">
        <f>Punten!AF12</f>
        <v>0</v>
      </c>
      <c r="AG13" s="167">
        <f>Punten!AG12</f>
        <v>0</v>
      </c>
      <c r="AH13" s="167">
        <f>Punten!AH12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374" t="s">
        <v>164</v>
      </c>
      <c r="B14" s="376" t="s">
        <v>187</v>
      </c>
      <c r="C14" s="375" t="s">
        <v>245</v>
      </c>
      <c r="D14" s="376">
        <v>2500000</v>
      </c>
      <c r="E14" s="169"/>
      <c r="F14" s="167">
        <f t="shared" si="0"/>
        <v>68</v>
      </c>
      <c r="G14" s="168"/>
      <c r="H14" s="167">
        <f>Punten!H107</f>
        <v>0</v>
      </c>
      <c r="I14" s="167">
        <f>Punten!I107</f>
        <v>0</v>
      </c>
      <c r="J14" s="167">
        <f>Punten!J107</f>
        <v>9</v>
      </c>
      <c r="K14" s="167">
        <f>Punten!K107</f>
        <v>40</v>
      </c>
      <c r="L14" s="167">
        <f>Punten!L107</f>
        <v>19</v>
      </c>
      <c r="M14" s="167">
        <f>Punten!M107</f>
        <v>0</v>
      </c>
      <c r="N14" s="167">
        <f>Punten!N107</f>
        <v>0</v>
      </c>
      <c r="O14" s="167">
        <f>Punten!O107</f>
        <v>0</v>
      </c>
      <c r="P14" s="167">
        <f>Punten!P107</f>
        <v>0</v>
      </c>
      <c r="Q14" s="167">
        <f>Punten!Q107</f>
        <v>0</v>
      </c>
      <c r="R14" s="167">
        <f>Punten!R107</f>
        <v>0</v>
      </c>
      <c r="S14" s="167">
        <f>Punten!S107</f>
        <v>0</v>
      </c>
      <c r="T14" s="167">
        <f>Punten!T107</f>
        <v>0</v>
      </c>
      <c r="U14" s="167">
        <f>Punten!U107</f>
        <v>0</v>
      </c>
      <c r="V14" s="167">
        <f>Punten!V107</f>
        <v>0</v>
      </c>
      <c r="W14" s="167">
        <f>Punten!W107</f>
        <v>0</v>
      </c>
      <c r="X14" s="167">
        <f>Punten!X107</f>
        <v>0</v>
      </c>
      <c r="Y14" s="167">
        <f>Punten!Y107</f>
        <v>0</v>
      </c>
      <c r="Z14" s="167">
        <f>Punten!Z107</f>
        <v>0</v>
      </c>
      <c r="AA14" s="167">
        <f>Punten!AA107</f>
        <v>0</v>
      </c>
      <c r="AB14" s="167">
        <f>Punten!AB107</f>
        <v>0</v>
      </c>
      <c r="AC14" s="167">
        <f>Punten!AC107</f>
        <v>0</v>
      </c>
      <c r="AD14" s="167">
        <f>Punten!AD107</f>
        <v>0</v>
      </c>
      <c r="AE14" s="167">
        <f>Punten!AE107</f>
        <v>0</v>
      </c>
      <c r="AF14" s="167">
        <f>Punten!AF107</f>
        <v>0</v>
      </c>
      <c r="AG14" s="167">
        <f>Punten!AG107</f>
        <v>0</v>
      </c>
      <c r="AH14" s="167">
        <f>Punten!AH107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374">
        <v>1</v>
      </c>
      <c r="B15" s="375" t="s">
        <v>30</v>
      </c>
      <c r="C15" s="375" t="s">
        <v>33</v>
      </c>
      <c r="D15" s="376">
        <v>2250000</v>
      </c>
      <c r="E15" s="169"/>
      <c r="F15" s="167">
        <f t="shared" si="0"/>
        <v>42</v>
      </c>
      <c r="G15" s="168"/>
      <c r="H15" s="167">
        <f>Punten!H16</f>
        <v>15</v>
      </c>
      <c r="I15" s="167">
        <f>Punten!I16</f>
        <v>0</v>
      </c>
      <c r="J15" s="167">
        <f>Punten!J16</f>
        <v>9</v>
      </c>
      <c r="K15" s="167">
        <f>Punten!K16</f>
        <v>9</v>
      </c>
      <c r="L15" s="167">
        <f>Punten!L16</f>
        <v>9</v>
      </c>
      <c r="M15" s="167">
        <f>Punten!M16</f>
        <v>0</v>
      </c>
      <c r="N15" s="167">
        <f>Punten!N16</f>
        <v>0</v>
      </c>
      <c r="O15" s="167">
        <f>Punten!O16</f>
        <v>0</v>
      </c>
      <c r="P15" s="167">
        <f>Punten!P16</f>
        <v>0</v>
      </c>
      <c r="Q15" s="167">
        <f>Punten!Q16</f>
        <v>0</v>
      </c>
      <c r="R15" s="167">
        <f>Punten!R16</f>
        <v>0</v>
      </c>
      <c r="S15" s="167">
        <f>Punten!S16</f>
        <v>0</v>
      </c>
      <c r="T15" s="167">
        <f>Punten!T16</f>
        <v>0</v>
      </c>
      <c r="U15" s="167">
        <f>Punten!U16</f>
        <v>0</v>
      </c>
      <c r="V15" s="167">
        <f>Punten!V16</f>
        <v>0</v>
      </c>
      <c r="W15" s="167">
        <f>Punten!W16</f>
        <v>0</v>
      </c>
      <c r="X15" s="167">
        <f>Punten!X16</f>
        <v>0</v>
      </c>
      <c r="Y15" s="167">
        <f>Punten!Y16</f>
        <v>0</v>
      </c>
      <c r="Z15" s="167">
        <f>Punten!Z16</f>
        <v>0</v>
      </c>
      <c r="AA15" s="167">
        <f>Punten!AA16</f>
        <v>0</v>
      </c>
      <c r="AB15" s="167">
        <f>Punten!AB16</f>
        <v>0</v>
      </c>
      <c r="AC15" s="167">
        <f>Punten!AC16</f>
        <v>0</v>
      </c>
      <c r="AD15" s="167">
        <f>Punten!AD16</f>
        <v>0</v>
      </c>
      <c r="AE15" s="167">
        <f>Punten!AE16</f>
        <v>0</v>
      </c>
      <c r="AF15" s="167">
        <f>Punten!AF16</f>
        <v>0</v>
      </c>
      <c r="AG15" s="167">
        <f>Punten!AG16</f>
        <v>0</v>
      </c>
      <c r="AH15" s="167">
        <f>Punten!AH16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374">
        <v>3</v>
      </c>
      <c r="B16" s="376" t="s">
        <v>76</v>
      </c>
      <c r="C16" s="376" t="s">
        <v>150</v>
      </c>
      <c r="D16" s="376">
        <v>3250000</v>
      </c>
      <c r="E16" s="169"/>
      <c r="F16" s="167">
        <f t="shared" si="0"/>
        <v>30</v>
      </c>
      <c r="G16" s="168"/>
      <c r="H16" s="167">
        <f>Punten!H81</f>
        <v>6</v>
      </c>
      <c r="I16" s="167">
        <f>Punten!I81</f>
        <v>15</v>
      </c>
      <c r="J16" s="167">
        <f>Punten!J81</f>
        <v>9</v>
      </c>
      <c r="K16" s="167">
        <f>Punten!K81</f>
        <v>0</v>
      </c>
      <c r="L16" s="167">
        <f>Punten!L81</f>
        <v>0</v>
      </c>
      <c r="M16" s="167">
        <f>Punten!M81</f>
        <v>0</v>
      </c>
      <c r="N16" s="167">
        <f>Punten!N81</f>
        <v>0</v>
      </c>
      <c r="O16" s="167">
        <f>Punten!O81</f>
        <v>0</v>
      </c>
      <c r="P16" s="167">
        <f>Punten!P81</f>
        <v>0</v>
      </c>
      <c r="Q16" s="167">
        <f>Punten!Q81</f>
        <v>0</v>
      </c>
      <c r="R16" s="167">
        <f>Punten!R81</f>
        <v>0</v>
      </c>
      <c r="S16" s="167">
        <f>Punten!S81</f>
        <v>0</v>
      </c>
      <c r="T16" s="167">
        <f>Punten!T81</f>
        <v>0</v>
      </c>
      <c r="U16" s="167">
        <f>Punten!U81</f>
        <v>0</v>
      </c>
      <c r="V16" s="167">
        <f>Punten!V81</f>
        <v>0</v>
      </c>
      <c r="W16" s="167">
        <f>Punten!W81</f>
        <v>0</v>
      </c>
      <c r="X16" s="167">
        <f>Punten!X81</f>
        <v>0</v>
      </c>
      <c r="Y16" s="167">
        <f>Punten!Y81</f>
        <v>0</v>
      </c>
      <c r="Z16" s="167">
        <f>Punten!Z81</f>
        <v>0</v>
      </c>
      <c r="AA16" s="167">
        <f>Punten!AA81</f>
        <v>0</v>
      </c>
      <c r="AB16" s="167">
        <f>Punten!AB81</f>
        <v>0</v>
      </c>
      <c r="AC16" s="167">
        <f>Punten!AC81</f>
        <v>0</v>
      </c>
      <c r="AD16" s="167">
        <f>Punten!AD81</f>
        <v>0</v>
      </c>
      <c r="AE16" s="167">
        <f>Punten!AE81</f>
        <v>0</v>
      </c>
      <c r="AF16" s="167">
        <f>Punten!AF81</f>
        <v>0</v>
      </c>
      <c r="AG16" s="167">
        <f>Punten!AG81</f>
        <v>0</v>
      </c>
      <c r="AH16" s="167">
        <f>Punten!AH81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14000000</v>
      </c>
      <c r="E19" s="158"/>
      <c r="F19" s="167">
        <f>SUM(F6:F17)</f>
        <v>245</v>
      </c>
      <c r="G19" s="168"/>
      <c r="H19" s="167">
        <f>SUM(H6:H16)</f>
        <v>40</v>
      </c>
      <c r="I19" s="167">
        <f t="shared" ref="I19:AH19" si="1">SUM(I6:I16)</f>
        <v>44</v>
      </c>
      <c r="J19" s="167">
        <f t="shared" si="1"/>
        <v>52</v>
      </c>
      <c r="K19" s="167">
        <f t="shared" si="1"/>
        <v>72</v>
      </c>
      <c r="L19" s="167">
        <f t="shared" si="1"/>
        <v>37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C00-000000000000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51FD-B81E-45CF-BC2D-14354ECCBCB7}">
  <dimension ref="A1:AO34"/>
  <sheetViews>
    <sheetView workbookViewId="0"/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108" t="s">
        <v>217</v>
      </c>
      <c r="B1" s="109" t="s">
        <v>311</v>
      </c>
      <c r="C1" s="109"/>
      <c r="D1" s="110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108" t="s">
        <v>218</v>
      </c>
      <c r="B2" s="602" t="s">
        <v>312</v>
      </c>
      <c r="C2" s="602"/>
      <c r="D2" s="603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108" t="s">
        <v>219</v>
      </c>
      <c r="B3" s="556"/>
      <c r="C3" s="191"/>
      <c r="D3" s="192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11"/>
      <c r="B4" s="111"/>
      <c r="C4" s="111"/>
      <c r="D4" s="11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112" t="s">
        <v>0</v>
      </c>
      <c r="B5" s="113" t="s">
        <v>1</v>
      </c>
      <c r="C5" s="113" t="s">
        <v>2</v>
      </c>
      <c r="D5" s="113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179">
        <v>1</v>
      </c>
      <c r="B6" s="180" t="s">
        <v>5</v>
      </c>
      <c r="C6" s="180" t="s">
        <v>6</v>
      </c>
      <c r="D6" s="181">
        <v>1250000</v>
      </c>
      <c r="E6" s="166"/>
      <c r="F6" s="167">
        <f>SUM(H6:AH6)</f>
        <v>17</v>
      </c>
      <c r="G6" s="168"/>
      <c r="H6" s="167">
        <f>Punten!H2</f>
        <v>3</v>
      </c>
      <c r="I6" s="167">
        <f>Punten!I2</f>
        <v>0</v>
      </c>
      <c r="J6" s="167">
        <f>Punten!J2</f>
        <v>8</v>
      </c>
      <c r="K6" s="167">
        <f>Punten!K2</f>
        <v>3</v>
      </c>
      <c r="L6" s="167">
        <f>Punten!L2</f>
        <v>3</v>
      </c>
      <c r="M6" s="167">
        <f>Punten!M2</f>
        <v>0</v>
      </c>
      <c r="N6" s="167">
        <f>Punten!N2</f>
        <v>0</v>
      </c>
      <c r="O6" s="167">
        <f>Punten!O2</f>
        <v>0</v>
      </c>
      <c r="P6" s="167">
        <f>Punten!P2</f>
        <v>0</v>
      </c>
      <c r="Q6" s="167">
        <f>Punten!Q2</f>
        <v>0</v>
      </c>
      <c r="R6" s="167">
        <f>Punten!R2</f>
        <v>0</v>
      </c>
      <c r="S6" s="167">
        <f>Punten!S2</f>
        <v>0</v>
      </c>
      <c r="T6" s="167">
        <f>Punten!T2</f>
        <v>0</v>
      </c>
      <c r="U6" s="167">
        <f>Punten!U2</f>
        <v>0</v>
      </c>
      <c r="V6" s="167">
        <f>Punten!V2</f>
        <v>0</v>
      </c>
      <c r="W6" s="167">
        <f>Punten!W2</f>
        <v>0</v>
      </c>
      <c r="X6" s="167">
        <f>Punten!X2</f>
        <v>0</v>
      </c>
      <c r="Y6" s="167">
        <f>Punten!Y2</f>
        <v>0</v>
      </c>
      <c r="Z6" s="167">
        <f>Punten!Z2</f>
        <v>0</v>
      </c>
      <c r="AA6" s="167">
        <f>Punten!AA2</f>
        <v>0</v>
      </c>
      <c r="AB6" s="167">
        <f>Punten!AB2</f>
        <v>0</v>
      </c>
      <c r="AC6" s="167">
        <f>Punten!AC2</f>
        <v>0</v>
      </c>
      <c r="AD6" s="167">
        <f>Punten!AD2</f>
        <v>0</v>
      </c>
      <c r="AE6" s="167">
        <f>Punten!AE2</f>
        <v>0</v>
      </c>
      <c r="AF6" s="167">
        <f>Punten!AF2</f>
        <v>0</v>
      </c>
      <c r="AG6" s="167">
        <f>Punten!AG2</f>
        <v>0</v>
      </c>
      <c r="AH6" s="167">
        <f>Punten!AH2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604">
        <v>1</v>
      </c>
      <c r="B7" s="605" t="s">
        <v>9</v>
      </c>
      <c r="C7" s="605" t="s">
        <v>10</v>
      </c>
      <c r="D7" s="606">
        <v>1500000</v>
      </c>
      <c r="E7" s="169"/>
      <c r="F7" s="167">
        <f t="shared" ref="F7:F16" si="0">SUM(H7:AH7)</f>
        <v>35</v>
      </c>
      <c r="G7" s="168"/>
      <c r="H7" s="167">
        <f>Punten!H4</f>
        <v>3</v>
      </c>
      <c r="I7" s="167">
        <f>Punten!I4</f>
        <v>0</v>
      </c>
      <c r="J7" s="167">
        <f>Punten!J4</f>
        <v>16</v>
      </c>
      <c r="K7" s="167">
        <f>Punten!K4</f>
        <v>3</v>
      </c>
      <c r="L7" s="167">
        <f>Punten!L4</f>
        <v>13</v>
      </c>
      <c r="M7" s="167">
        <f>Punten!M4</f>
        <v>0</v>
      </c>
      <c r="N7" s="167">
        <f>Punten!N4</f>
        <v>0</v>
      </c>
      <c r="O7" s="167">
        <f>Punten!O4</f>
        <v>0</v>
      </c>
      <c r="P7" s="167">
        <f>Punten!P4</f>
        <v>0</v>
      </c>
      <c r="Q7" s="167">
        <f>Punten!Q4</f>
        <v>0</v>
      </c>
      <c r="R7" s="167">
        <f>Punten!R4</f>
        <v>0</v>
      </c>
      <c r="S7" s="167">
        <f>Punten!S4</f>
        <v>0</v>
      </c>
      <c r="T7" s="167">
        <f>Punten!T4</f>
        <v>0</v>
      </c>
      <c r="U7" s="167">
        <f>Punten!U4</f>
        <v>0</v>
      </c>
      <c r="V7" s="167">
        <f>Punten!V4</f>
        <v>0</v>
      </c>
      <c r="W7" s="167">
        <f>Punten!W4</f>
        <v>0</v>
      </c>
      <c r="X7" s="167">
        <f>Punten!X4</f>
        <v>0</v>
      </c>
      <c r="Y7" s="167">
        <f>Punten!Y4</f>
        <v>0</v>
      </c>
      <c r="Z7" s="167">
        <f>Punten!Z4</f>
        <v>0</v>
      </c>
      <c r="AA7" s="167">
        <f>Punten!AA4</f>
        <v>0</v>
      </c>
      <c r="AB7" s="167">
        <f>Punten!AB4</f>
        <v>0</v>
      </c>
      <c r="AC7" s="167">
        <f>Punten!AC4</f>
        <v>0</v>
      </c>
      <c r="AD7" s="167">
        <f>Punten!AD4</f>
        <v>0</v>
      </c>
      <c r="AE7" s="167">
        <f>Punten!AE4</f>
        <v>0</v>
      </c>
      <c r="AF7" s="167">
        <f>Punten!AF4</f>
        <v>0</v>
      </c>
      <c r="AG7" s="167">
        <f>Punten!AG4</f>
        <v>0</v>
      </c>
      <c r="AH7" s="167">
        <f>Punten!AH4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604" t="s">
        <v>141</v>
      </c>
      <c r="B8" s="605" t="s">
        <v>151</v>
      </c>
      <c r="C8" s="605" t="s">
        <v>161</v>
      </c>
      <c r="D8" s="606">
        <v>500000</v>
      </c>
      <c r="E8" s="169"/>
      <c r="F8" s="167">
        <f t="shared" si="0"/>
        <v>10</v>
      </c>
      <c r="G8" s="168"/>
      <c r="H8" s="167">
        <f>Punten!H87</f>
        <v>0</v>
      </c>
      <c r="I8" s="167">
        <f>Punten!I87</f>
        <v>10</v>
      </c>
      <c r="J8" s="167">
        <f>Punten!J87</f>
        <v>0</v>
      </c>
      <c r="K8" s="167">
        <f>Punten!K87</f>
        <v>0</v>
      </c>
      <c r="L8" s="167">
        <f>Punten!L87</f>
        <v>0</v>
      </c>
      <c r="M8" s="167">
        <f>Punten!M87</f>
        <v>0</v>
      </c>
      <c r="N8" s="167">
        <f>Punten!N87</f>
        <v>0</v>
      </c>
      <c r="O8" s="167">
        <f>Punten!O87</f>
        <v>0</v>
      </c>
      <c r="P8" s="167">
        <f>Punten!P87</f>
        <v>0</v>
      </c>
      <c r="Q8" s="167">
        <f>Punten!Q87</f>
        <v>0</v>
      </c>
      <c r="R8" s="167">
        <f>Punten!R87</f>
        <v>0</v>
      </c>
      <c r="S8" s="167">
        <f>Punten!S87</f>
        <v>0</v>
      </c>
      <c r="T8" s="167">
        <f>Punten!T87</f>
        <v>0</v>
      </c>
      <c r="U8" s="167">
        <f>Punten!U87</f>
        <v>0</v>
      </c>
      <c r="V8" s="167">
        <f>Punten!V87</f>
        <v>0</v>
      </c>
      <c r="W8" s="167">
        <f>Punten!W87</f>
        <v>0</v>
      </c>
      <c r="X8" s="167">
        <f>Punten!X87</f>
        <v>0</v>
      </c>
      <c r="Y8" s="167">
        <f>Punten!Y87</f>
        <v>0</v>
      </c>
      <c r="Z8" s="167">
        <f>Punten!Z87</f>
        <v>0</v>
      </c>
      <c r="AA8" s="167">
        <f>Punten!AA87</f>
        <v>0</v>
      </c>
      <c r="AB8" s="167">
        <f>Punten!AB87</f>
        <v>0</v>
      </c>
      <c r="AC8" s="167">
        <f>Punten!AC87</f>
        <v>0</v>
      </c>
      <c r="AD8" s="167">
        <f>Punten!AD87</f>
        <v>0</v>
      </c>
      <c r="AE8" s="167">
        <f>Punten!AE87</f>
        <v>0</v>
      </c>
      <c r="AF8" s="167">
        <f>Punten!AF87</f>
        <v>0</v>
      </c>
      <c r="AG8" s="167">
        <f>Punten!AG87</f>
        <v>0</v>
      </c>
      <c r="AH8" s="167">
        <f>Punten!AH87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604">
        <v>2</v>
      </c>
      <c r="B9" s="606" t="s">
        <v>46</v>
      </c>
      <c r="C9" s="605" t="s">
        <v>45</v>
      </c>
      <c r="D9" s="606">
        <v>1000000</v>
      </c>
      <c r="E9" s="169"/>
      <c r="F9" s="167">
        <f t="shared" si="0"/>
        <v>6</v>
      </c>
      <c r="G9" s="168"/>
      <c r="H9" s="167">
        <f>Punten!H23</f>
        <v>0</v>
      </c>
      <c r="I9" s="167">
        <f>Punten!I23</f>
        <v>0</v>
      </c>
      <c r="J9" s="167">
        <f>Punten!J23</f>
        <v>3</v>
      </c>
      <c r="K9" s="167">
        <f>Punten!K23</f>
        <v>0</v>
      </c>
      <c r="L9" s="167">
        <f>Punten!L23</f>
        <v>3</v>
      </c>
      <c r="M9" s="167">
        <f>Punten!M23</f>
        <v>0</v>
      </c>
      <c r="N9" s="167">
        <f>Punten!N23</f>
        <v>0</v>
      </c>
      <c r="O9" s="167">
        <f>Punten!O23</f>
        <v>0</v>
      </c>
      <c r="P9" s="167">
        <f>Punten!P23</f>
        <v>0</v>
      </c>
      <c r="Q9" s="167">
        <f>Punten!Q23</f>
        <v>0</v>
      </c>
      <c r="R9" s="167">
        <f>Punten!R23</f>
        <v>0</v>
      </c>
      <c r="S9" s="167">
        <f>Punten!S23</f>
        <v>0</v>
      </c>
      <c r="T9" s="167">
        <f>Punten!T23</f>
        <v>0</v>
      </c>
      <c r="U9" s="167">
        <f>Punten!U23</f>
        <v>0</v>
      </c>
      <c r="V9" s="167">
        <f>Punten!V23</f>
        <v>0</v>
      </c>
      <c r="W9" s="167">
        <f>Punten!W23</f>
        <v>0</v>
      </c>
      <c r="X9" s="167">
        <f>Punten!X23</f>
        <v>0</v>
      </c>
      <c r="Y9" s="167">
        <f>Punten!Y23</f>
        <v>0</v>
      </c>
      <c r="Z9" s="167">
        <f>Punten!Z23</f>
        <v>0</v>
      </c>
      <c r="AA9" s="167">
        <f>Punten!AA23</f>
        <v>0</v>
      </c>
      <c r="AB9" s="167">
        <f>Punten!AB23</f>
        <v>0</v>
      </c>
      <c r="AC9" s="167">
        <f>Punten!AC23</f>
        <v>0</v>
      </c>
      <c r="AD9" s="167">
        <f>Punten!AD23</f>
        <v>0</v>
      </c>
      <c r="AE9" s="167">
        <f>Punten!AE23</f>
        <v>0</v>
      </c>
      <c r="AF9" s="167">
        <f>Punten!AF23</f>
        <v>0</v>
      </c>
      <c r="AG9" s="167">
        <f>Punten!AG23</f>
        <v>0</v>
      </c>
      <c r="AH9" s="167">
        <f>Punten!AH23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607">
        <v>3</v>
      </c>
      <c r="B10" s="608" t="s">
        <v>106</v>
      </c>
      <c r="C10" s="609" t="s">
        <v>126</v>
      </c>
      <c r="D10" s="609">
        <v>1750000</v>
      </c>
      <c r="E10" s="169"/>
      <c r="F10" s="167">
        <f t="shared" si="0"/>
        <v>22</v>
      </c>
      <c r="G10" s="168"/>
      <c r="H10" s="167">
        <f>Punten!H68</f>
        <v>8</v>
      </c>
      <c r="I10" s="167">
        <f>Punten!I68</f>
        <v>3</v>
      </c>
      <c r="J10" s="167">
        <f>Punten!J68</f>
        <v>3</v>
      </c>
      <c r="K10" s="167">
        <f>Punten!K68</f>
        <v>8</v>
      </c>
      <c r="L10" s="167">
        <f>Punten!L68</f>
        <v>0</v>
      </c>
      <c r="M10" s="167">
        <f>Punten!M68</f>
        <v>0</v>
      </c>
      <c r="N10" s="167">
        <f>Punten!N68</f>
        <v>0</v>
      </c>
      <c r="O10" s="167">
        <f>Punten!O68</f>
        <v>0</v>
      </c>
      <c r="P10" s="167">
        <f>Punten!P68</f>
        <v>0</v>
      </c>
      <c r="Q10" s="167">
        <f>Punten!Q68</f>
        <v>0</v>
      </c>
      <c r="R10" s="167">
        <f>Punten!R68</f>
        <v>0</v>
      </c>
      <c r="S10" s="167">
        <f>Punten!S68</f>
        <v>0</v>
      </c>
      <c r="T10" s="167">
        <f>Punten!T68</f>
        <v>0</v>
      </c>
      <c r="U10" s="167">
        <f>Punten!U68</f>
        <v>0</v>
      </c>
      <c r="V10" s="167">
        <f>Punten!V68</f>
        <v>0</v>
      </c>
      <c r="W10" s="167">
        <f>Punten!W68</f>
        <v>0</v>
      </c>
      <c r="X10" s="167">
        <f>Punten!X68</f>
        <v>0</v>
      </c>
      <c r="Y10" s="167">
        <f>Punten!Y68</f>
        <v>0</v>
      </c>
      <c r="Z10" s="167">
        <f>Punten!Z68</f>
        <v>0</v>
      </c>
      <c r="AA10" s="167">
        <f>Punten!AA68</f>
        <v>0</v>
      </c>
      <c r="AB10" s="167">
        <f>Punten!AB68</f>
        <v>0</v>
      </c>
      <c r="AC10" s="167">
        <f>Punten!AC68</f>
        <v>0</v>
      </c>
      <c r="AD10" s="167">
        <f>Punten!AD68</f>
        <v>0</v>
      </c>
      <c r="AE10" s="167">
        <f>Punten!AE68</f>
        <v>0</v>
      </c>
      <c r="AF10" s="167">
        <f>Punten!AF68</f>
        <v>0</v>
      </c>
      <c r="AG10" s="167">
        <f>Punten!AG68</f>
        <v>0</v>
      </c>
      <c r="AH10" s="167">
        <f>Punten!AH68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607">
        <v>2</v>
      </c>
      <c r="B11" s="608" t="s">
        <v>224</v>
      </c>
      <c r="C11" s="608" t="s">
        <v>56</v>
      </c>
      <c r="D11" s="609">
        <v>750000</v>
      </c>
      <c r="E11" s="166"/>
      <c r="F11" s="167">
        <f t="shared" si="0"/>
        <v>28</v>
      </c>
      <c r="G11" s="168"/>
      <c r="H11" s="167">
        <f>Punten!H29</f>
        <v>8</v>
      </c>
      <c r="I11" s="167">
        <f>Punten!I29</f>
        <v>3</v>
      </c>
      <c r="J11" s="167">
        <f>Punten!J29</f>
        <v>3</v>
      </c>
      <c r="K11" s="167">
        <f>Punten!K29</f>
        <v>11</v>
      </c>
      <c r="L11" s="167">
        <f>Punten!L29</f>
        <v>3</v>
      </c>
      <c r="M11" s="167">
        <f>Punten!M29</f>
        <v>0</v>
      </c>
      <c r="N11" s="167">
        <f>Punten!N29</f>
        <v>0</v>
      </c>
      <c r="O11" s="167">
        <f>Punten!O29</f>
        <v>0</v>
      </c>
      <c r="P11" s="167">
        <f>Punten!P29</f>
        <v>0</v>
      </c>
      <c r="Q11" s="167">
        <f>Punten!Q29</f>
        <v>0</v>
      </c>
      <c r="R11" s="167">
        <f>Punten!R29</f>
        <v>0</v>
      </c>
      <c r="S11" s="167">
        <f>Punten!S29</f>
        <v>0</v>
      </c>
      <c r="T11" s="167">
        <f>Punten!T29</f>
        <v>0</v>
      </c>
      <c r="U11" s="167">
        <f>Punten!U29</f>
        <v>0</v>
      </c>
      <c r="V11" s="167">
        <f>Punten!V29</f>
        <v>0</v>
      </c>
      <c r="W11" s="167">
        <f>Punten!W29</f>
        <v>0</v>
      </c>
      <c r="X11" s="167">
        <f>Punten!X29</f>
        <v>0</v>
      </c>
      <c r="Y11" s="167">
        <f>Punten!Y29</f>
        <v>0</v>
      </c>
      <c r="Z11" s="167">
        <f>Punten!Z29</f>
        <v>0</v>
      </c>
      <c r="AA11" s="167">
        <f>Punten!AA29</f>
        <v>0</v>
      </c>
      <c r="AB11" s="167">
        <f>Punten!AB29</f>
        <v>0</v>
      </c>
      <c r="AC11" s="167">
        <f>Punten!AC29</f>
        <v>0</v>
      </c>
      <c r="AD11" s="167">
        <f>Punten!AD29</f>
        <v>0</v>
      </c>
      <c r="AE11" s="167">
        <f>Punten!AE29</f>
        <v>0</v>
      </c>
      <c r="AF11" s="167">
        <f>Punten!AF29</f>
        <v>0</v>
      </c>
      <c r="AG11" s="167">
        <f>Punten!AG29</f>
        <v>0</v>
      </c>
      <c r="AH11" s="167">
        <f>Punten!AH29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607" t="s">
        <v>164</v>
      </c>
      <c r="B12" s="609" t="s">
        <v>171</v>
      </c>
      <c r="C12" s="608" t="s">
        <v>243</v>
      </c>
      <c r="D12" s="609">
        <v>750000</v>
      </c>
      <c r="E12" s="166"/>
      <c r="F12" s="167">
        <f t="shared" si="0"/>
        <v>0</v>
      </c>
      <c r="G12" s="168"/>
      <c r="H12" s="167">
        <f>Punten!H105</f>
        <v>0</v>
      </c>
      <c r="I12" s="167">
        <f>Punten!I105</f>
        <v>0</v>
      </c>
      <c r="J12" s="167">
        <f>Punten!J105</f>
        <v>0</v>
      </c>
      <c r="K12" s="167">
        <f>Punten!K105</f>
        <v>0</v>
      </c>
      <c r="L12" s="167">
        <f>Punten!L105</f>
        <v>0</v>
      </c>
      <c r="M12" s="167">
        <f>Punten!M105</f>
        <v>0</v>
      </c>
      <c r="N12" s="167">
        <f>Punten!N105</f>
        <v>0</v>
      </c>
      <c r="O12" s="167">
        <f>Punten!O105</f>
        <v>0</v>
      </c>
      <c r="P12" s="167">
        <f>Punten!P105</f>
        <v>0</v>
      </c>
      <c r="Q12" s="167">
        <f>Punten!Q105</f>
        <v>0</v>
      </c>
      <c r="R12" s="167">
        <f>Punten!R105</f>
        <v>0</v>
      </c>
      <c r="S12" s="167">
        <f>Punten!S105</f>
        <v>0</v>
      </c>
      <c r="T12" s="167">
        <f>Punten!T105</f>
        <v>0</v>
      </c>
      <c r="U12" s="167">
        <f>Punten!U105</f>
        <v>0</v>
      </c>
      <c r="V12" s="167">
        <f>Punten!V105</f>
        <v>0</v>
      </c>
      <c r="W12" s="167">
        <f>Punten!W105</f>
        <v>0</v>
      </c>
      <c r="X12" s="167">
        <f>Punten!X105</f>
        <v>0</v>
      </c>
      <c r="Y12" s="167">
        <f>Punten!Y105</f>
        <v>0</v>
      </c>
      <c r="Z12" s="167">
        <f>Punten!Z105</f>
        <v>0</v>
      </c>
      <c r="AA12" s="167">
        <f>Punten!AA105</f>
        <v>0</v>
      </c>
      <c r="AB12" s="167">
        <f>Punten!AB105</f>
        <v>0</v>
      </c>
      <c r="AC12" s="167">
        <f>Punten!AC105</f>
        <v>0</v>
      </c>
      <c r="AD12" s="167">
        <f>Punten!AD105</f>
        <v>0</v>
      </c>
      <c r="AE12" s="167">
        <f>Punten!AE105</f>
        <v>0</v>
      </c>
      <c r="AF12" s="167">
        <f>Punten!AF105</f>
        <v>0</v>
      </c>
      <c r="AG12" s="167">
        <f>Punten!AG105</f>
        <v>0</v>
      </c>
      <c r="AH12" s="167">
        <f>Punten!AH105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607" t="s">
        <v>78</v>
      </c>
      <c r="B13" s="608" t="s">
        <v>231</v>
      </c>
      <c r="C13" s="608" t="s">
        <v>94</v>
      </c>
      <c r="D13" s="609">
        <v>750000</v>
      </c>
      <c r="E13" s="166"/>
      <c r="F13" s="167">
        <f t="shared" si="0"/>
        <v>4</v>
      </c>
      <c r="G13" s="168"/>
      <c r="H13" s="167">
        <f>Punten!H49</f>
        <v>0</v>
      </c>
      <c r="I13" s="167">
        <f>Punten!I49</f>
        <v>1</v>
      </c>
      <c r="J13" s="167">
        <f>Punten!J49</f>
        <v>0</v>
      </c>
      <c r="K13" s="167">
        <f>Punten!K49</f>
        <v>3</v>
      </c>
      <c r="L13" s="167">
        <f>Punten!L49</f>
        <v>0</v>
      </c>
      <c r="M13" s="167">
        <f>Punten!M49</f>
        <v>0</v>
      </c>
      <c r="N13" s="167">
        <f>Punten!N49</f>
        <v>0</v>
      </c>
      <c r="O13" s="167">
        <f>Punten!O49</f>
        <v>0</v>
      </c>
      <c r="P13" s="167">
        <f>Punten!P49</f>
        <v>0</v>
      </c>
      <c r="Q13" s="167">
        <f>Punten!Q49</f>
        <v>0</v>
      </c>
      <c r="R13" s="167">
        <f>Punten!R49</f>
        <v>0</v>
      </c>
      <c r="S13" s="167">
        <f>Punten!S49</f>
        <v>0</v>
      </c>
      <c r="T13" s="167">
        <f>Punten!T49</f>
        <v>0</v>
      </c>
      <c r="U13" s="167">
        <f>Punten!U49</f>
        <v>0</v>
      </c>
      <c r="V13" s="167">
        <f>Punten!V49</f>
        <v>0</v>
      </c>
      <c r="W13" s="167">
        <f>Punten!W49</f>
        <v>0</v>
      </c>
      <c r="X13" s="167">
        <f>Punten!X49</f>
        <v>0</v>
      </c>
      <c r="Y13" s="167">
        <f>Punten!Y49</f>
        <v>0</v>
      </c>
      <c r="Z13" s="167">
        <f>Punten!Z49</f>
        <v>0</v>
      </c>
      <c r="AA13" s="167">
        <f>Punten!AA49</f>
        <v>0</v>
      </c>
      <c r="AB13" s="167">
        <f>Punten!AB49</f>
        <v>0</v>
      </c>
      <c r="AC13" s="167">
        <f>Punten!AC49</f>
        <v>0</v>
      </c>
      <c r="AD13" s="167">
        <f>Punten!AD49</f>
        <v>0</v>
      </c>
      <c r="AE13" s="167">
        <f>Punten!AE49</f>
        <v>0</v>
      </c>
      <c r="AF13" s="167">
        <f>Punten!AF49</f>
        <v>0</v>
      </c>
      <c r="AG13" s="167">
        <f>Punten!AG49</f>
        <v>0</v>
      </c>
      <c r="AH13" s="167">
        <f>Punten!AH49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604">
        <v>3</v>
      </c>
      <c r="B14" s="606" t="s">
        <v>76</v>
      </c>
      <c r="C14" s="606" t="s">
        <v>150</v>
      </c>
      <c r="D14" s="606">
        <v>3250000</v>
      </c>
      <c r="E14" s="169"/>
      <c r="F14" s="167">
        <f t="shared" si="0"/>
        <v>30</v>
      </c>
      <c r="G14" s="168"/>
      <c r="H14" s="167">
        <f>Punten!H81</f>
        <v>6</v>
      </c>
      <c r="I14" s="167">
        <f>Punten!I81</f>
        <v>15</v>
      </c>
      <c r="J14" s="167">
        <f>Punten!J81</f>
        <v>9</v>
      </c>
      <c r="K14" s="167">
        <f>Punten!K81</f>
        <v>0</v>
      </c>
      <c r="L14" s="167">
        <f>Punten!L81</f>
        <v>0</v>
      </c>
      <c r="M14" s="167">
        <f>Punten!M81</f>
        <v>0</v>
      </c>
      <c r="N14" s="167">
        <f>Punten!N81</f>
        <v>0</v>
      </c>
      <c r="O14" s="167">
        <f>Punten!O81</f>
        <v>0</v>
      </c>
      <c r="P14" s="167">
        <f>Punten!P81</f>
        <v>0</v>
      </c>
      <c r="Q14" s="167">
        <f>Punten!Q81</f>
        <v>0</v>
      </c>
      <c r="R14" s="167">
        <f>Punten!R81</f>
        <v>0</v>
      </c>
      <c r="S14" s="167">
        <f>Punten!S81</f>
        <v>0</v>
      </c>
      <c r="T14" s="167">
        <f>Punten!T81</f>
        <v>0</v>
      </c>
      <c r="U14" s="167">
        <f>Punten!U81</f>
        <v>0</v>
      </c>
      <c r="V14" s="167">
        <f>Punten!V81</f>
        <v>0</v>
      </c>
      <c r="W14" s="167">
        <f>Punten!W81</f>
        <v>0</v>
      </c>
      <c r="X14" s="167">
        <f>Punten!X81</f>
        <v>0</v>
      </c>
      <c r="Y14" s="167">
        <f>Punten!Y81</f>
        <v>0</v>
      </c>
      <c r="Z14" s="167">
        <f>Punten!Z81</f>
        <v>0</v>
      </c>
      <c r="AA14" s="167">
        <f>Punten!AA81</f>
        <v>0</v>
      </c>
      <c r="AB14" s="167">
        <f>Punten!AB81</f>
        <v>0</v>
      </c>
      <c r="AC14" s="167">
        <f>Punten!AC81</f>
        <v>0</v>
      </c>
      <c r="AD14" s="167">
        <f>Punten!AD81</f>
        <v>0</v>
      </c>
      <c r="AE14" s="167">
        <f>Punten!AE81</f>
        <v>0</v>
      </c>
      <c r="AF14" s="167">
        <f>Punten!AF81</f>
        <v>0</v>
      </c>
      <c r="AG14" s="167">
        <f>Punten!AG81</f>
        <v>0</v>
      </c>
      <c r="AH14" s="167">
        <f>Punten!AH81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604" t="s">
        <v>164</v>
      </c>
      <c r="B15" s="606" t="s">
        <v>187</v>
      </c>
      <c r="C15" s="605" t="s">
        <v>245</v>
      </c>
      <c r="D15" s="606">
        <v>2500000</v>
      </c>
      <c r="E15" s="169"/>
      <c r="F15" s="167">
        <f t="shared" si="0"/>
        <v>68</v>
      </c>
      <c r="G15" s="168"/>
      <c r="H15" s="167">
        <f>Punten!H107</f>
        <v>0</v>
      </c>
      <c r="I15" s="167">
        <f>Punten!I107</f>
        <v>0</v>
      </c>
      <c r="J15" s="167">
        <f>Punten!J107</f>
        <v>9</v>
      </c>
      <c r="K15" s="167">
        <f>Punten!K107</f>
        <v>40</v>
      </c>
      <c r="L15" s="167">
        <f>Punten!L107</f>
        <v>19</v>
      </c>
      <c r="M15" s="167">
        <f>Punten!M107</f>
        <v>0</v>
      </c>
      <c r="N15" s="167">
        <f>Punten!N107</f>
        <v>0</v>
      </c>
      <c r="O15" s="167">
        <f>Punten!O107</f>
        <v>0</v>
      </c>
      <c r="P15" s="167">
        <f>Punten!P107</f>
        <v>0</v>
      </c>
      <c r="Q15" s="167">
        <f>Punten!Q107</f>
        <v>0</v>
      </c>
      <c r="R15" s="167">
        <f>Punten!R107</f>
        <v>0</v>
      </c>
      <c r="S15" s="167">
        <f>Punten!S107</f>
        <v>0</v>
      </c>
      <c r="T15" s="167">
        <f>Punten!T107</f>
        <v>0</v>
      </c>
      <c r="U15" s="167">
        <f>Punten!U107</f>
        <v>0</v>
      </c>
      <c r="V15" s="167">
        <f>Punten!V107</f>
        <v>0</v>
      </c>
      <c r="W15" s="167">
        <f>Punten!W107</f>
        <v>0</v>
      </c>
      <c r="X15" s="167">
        <f>Punten!X107</f>
        <v>0</v>
      </c>
      <c r="Y15" s="167">
        <f>Punten!Y107</f>
        <v>0</v>
      </c>
      <c r="Z15" s="167">
        <f>Punten!Z107</f>
        <v>0</v>
      </c>
      <c r="AA15" s="167">
        <f>Punten!AA107</f>
        <v>0</v>
      </c>
      <c r="AB15" s="167">
        <f>Punten!AB107</f>
        <v>0</v>
      </c>
      <c r="AC15" s="167">
        <f>Punten!AC107</f>
        <v>0</v>
      </c>
      <c r="AD15" s="167">
        <f>Punten!AD107</f>
        <v>0</v>
      </c>
      <c r="AE15" s="167">
        <f>Punten!AE107</f>
        <v>0</v>
      </c>
      <c r="AF15" s="167">
        <f>Punten!AF107</f>
        <v>0</v>
      </c>
      <c r="AG15" s="167">
        <f>Punten!AG107</f>
        <v>0</v>
      </c>
      <c r="AH15" s="167">
        <f>Punten!AH107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604" t="s">
        <v>78</v>
      </c>
      <c r="B16" s="606" t="s">
        <v>93</v>
      </c>
      <c r="C16" s="605" t="s">
        <v>98</v>
      </c>
      <c r="D16" s="606">
        <v>1000000</v>
      </c>
      <c r="E16" s="169"/>
      <c r="F16" s="167">
        <f t="shared" si="0"/>
        <v>10</v>
      </c>
      <c r="G16" s="168"/>
      <c r="H16" s="167">
        <f>Punten!H52</f>
        <v>0</v>
      </c>
      <c r="I16" s="167">
        <f>Punten!I52</f>
        <v>7</v>
      </c>
      <c r="J16" s="167">
        <f>Punten!J52</f>
        <v>0</v>
      </c>
      <c r="K16" s="167">
        <f>Punten!K52</f>
        <v>3</v>
      </c>
      <c r="L16" s="167">
        <f>Punten!L52</f>
        <v>0</v>
      </c>
      <c r="M16" s="167">
        <f>Punten!M52</f>
        <v>0</v>
      </c>
      <c r="N16" s="167">
        <f>Punten!N52</f>
        <v>0</v>
      </c>
      <c r="O16" s="167">
        <f>Punten!O52</f>
        <v>0</v>
      </c>
      <c r="P16" s="167">
        <f>Punten!P52</f>
        <v>0</v>
      </c>
      <c r="Q16" s="167">
        <f>Punten!Q52</f>
        <v>0</v>
      </c>
      <c r="R16" s="167">
        <f>Punten!R52</f>
        <v>0</v>
      </c>
      <c r="S16" s="167">
        <f>Punten!S52</f>
        <v>0</v>
      </c>
      <c r="T16" s="167">
        <f>Punten!T52</f>
        <v>0</v>
      </c>
      <c r="U16" s="167">
        <f>Punten!U52</f>
        <v>0</v>
      </c>
      <c r="V16" s="167">
        <f>Punten!V52</f>
        <v>0</v>
      </c>
      <c r="W16" s="167">
        <f>Punten!W52</f>
        <v>0</v>
      </c>
      <c r="X16" s="167">
        <f>Punten!X52</f>
        <v>0</v>
      </c>
      <c r="Y16" s="167">
        <f>Punten!Y52</f>
        <v>0</v>
      </c>
      <c r="Z16" s="167">
        <f>Punten!Z52</f>
        <v>0</v>
      </c>
      <c r="AA16" s="167">
        <f>Punten!AA52</f>
        <v>0</v>
      </c>
      <c r="AB16" s="167">
        <f>Punten!AB52</f>
        <v>0</v>
      </c>
      <c r="AC16" s="167">
        <f>Punten!AC52</f>
        <v>0</v>
      </c>
      <c r="AD16" s="167">
        <f>Punten!AD52</f>
        <v>0</v>
      </c>
      <c r="AE16" s="167">
        <f>Punten!AE52</f>
        <v>0</v>
      </c>
      <c r="AF16" s="167">
        <f>Punten!AF52</f>
        <v>0</v>
      </c>
      <c r="AG16" s="167">
        <f>Punten!AG52</f>
        <v>0</v>
      </c>
      <c r="AH16" s="167">
        <f>Punten!AH52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230</v>
      </c>
      <c r="G19" s="168"/>
      <c r="H19" s="167">
        <f>SUM(H6:H16)</f>
        <v>28</v>
      </c>
      <c r="I19" s="167">
        <f t="shared" ref="I19:AH19" si="1">SUM(I6:I16)</f>
        <v>39</v>
      </c>
      <c r="J19" s="167">
        <f t="shared" si="1"/>
        <v>51</v>
      </c>
      <c r="K19" s="167">
        <f t="shared" si="1"/>
        <v>71</v>
      </c>
      <c r="L19" s="167">
        <f t="shared" si="1"/>
        <v>41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D38B-BB8B-4DE0-9719-D28B1A03BB1D}">
  <sheetPr codeName="Blad15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484" t="s">
        <v>217</v>
      </c>
      <c r="B1" s="481" t="s">
        <v>131</v>
      </c>
      <c r="C1" s="481"/>
      <c r="D1" s="485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484" t="s">
        <v>218</v>
      </c>
      <c r="B2" s="482" t="s">
        <v>294</v>
      </c>
      <c r="C2" s="482"/>
      <c r="D2" s="486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484" t="s">
        <v>219</v>
      </c>
      <c r="B3" s="490" t="s">
        <v>295</v>
      </c>
      <c r="C3" s="483"/>
      <c r="D3" s="487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476"/>
      <c r="B4" s="476"/>
      <c r="C4" s="476"/>
      <c r="D4" s="476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488" t="s">
        <v>0</v>
      </c>
      <c r="B5" s="489" t="s">
        <v>1</v>
      </c>
      <c r="C5" s="489" t="s">
        <v>2</v>
      </c>
      <c r="D5" s="489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491" t="s">
        <v>164</v>
      </c>
      <c r="B6" s="492" t="s">
        <v>167</v>
      </c>
      <c r="C6" s="492" t="s">
        <v>177</v>
      </c>
      <c r="D6" s="493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477" t="s">
        <v>78</v>
      </c>
      <c r="B7" s="478" t="s">
        <v>86</v>
      </c>
      <c r="C7" s="478" t="s">
        <v>87</v>
      </c>
      <c r="D7" s="479">
        <v>750000</v>
      </c>
      <c r="E7" s="169"/>
      <c r="F7" s="167">
        <f t="shared" ref="F7:F16" si="0">SUM(H7:AH7)</f>
        <v>7</v>
      </c>
      <c r="G7" s="168"/>
      <c r="H7" s="167">
        <f>Punten!H45</f>
        <v>0</v>
      </c>
      <c r="I7" s="167">
        <f>Punten!I45</f>
        <v>1</v>
      </c>
      <c r="J7" s="167">
        <f>Punten!J45</f>
        <v>0</v>
      </c>
      <c r="K7" s="167">
        <f>Punten!K45</f>
        <v>6</v>
      </c>
      <c r="L7" s="167">
        <f>Punten!L45</f>
        <v>0</v>
      </c>
      <c r="M7" s="167">
        <f>Punten!M45</f>
        <v>0</v>
      </c>
      <c r="N7" s="167">
        <f>Punten!N45</f>
        <v>0</v>
      </c>
      <c r="O7" s="167">
        <f>Punten!O45</f>
        <v>0</v>
      </c>
      <c r="P7" s="167">
        <f>Punten!P45</f>
        <v>0</v>
      </c>
      <c r="Q7" s="167">
        <f>Punten!Q45</f>
        <v>0</v>
      </c>
      <c r="R7" s="167">
        <f>Punten!R45</f>
        <v>0</v>
      </c>
      <c r="S7" s="167">
        <f>Punten!S45</f>
        <v>0</v>
      </c>
      <c r="T7" s="167">
        <f>Punten!T45</f>
        <v>0</v>
      </c>
      <c r="U7" s="167">
        <f>Punten!U45</f>
        <v>0</v>
      </c>
      <c r="V7" s="167">
        <f>Punten!V45</f>
        <v>0</v>
      </c>
      <c r="W7" s="167">
        <f>Punten!W45</f>
        <v>0</v>
      </c>
      <c r="X7" s="167">
        <f>Punten!X45</f>
        <v>0</v>
      </c>
      <c r="Y7" s="167">
        <f>Punten!Y45</f>
        <v>0</v>
      </c>
      <c r="Z7" s="167">
        <f>Punten!Z45</f>
        <v>0</v>
      </c>
      <c r="AA7" s="167">
        <f>Punten!AA45</f>
        <v>0</v>
      </c>
      <c r="AB7" s="167">
        <f>Punten!AB45</f>
        <v>0</v>
      </c>
      <c r="AC7" s="167">
        <f>Punten!AC45</f>
        <v>0</v>
      </c>
      <c r="AD7" s="167">
        <f>Punten!AD45</f>
        <v>0</v>
      </c>
      <c r="AE7" s="167">
        <f>Punten!AE45</f>
        <v>0</v>
      </c>
      <c r="AF7" s="167">
        <f>Punten!AF45</f>
        <v>0</v>
      </c>
      <c r="AG7" s="167">
        <f>Punten!AG45</f>
        <v>0</v>
      </c>
      <c r="AH7" s="167">
        <f>Punten!AH45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477" t="s">
        <v>164</v>
      </c>
      <c r="B8" s="479" t="s">
        <v>114</v>
      </c>
      <c r="C8" s="478" t="s">
        <v>183</v>
      </c>
      <c r="D8" s="479">
        <v>500000</v>
      </c>
      <c r="E8" s="169"/>
      <c r="F8" s="167">
        <f t="shared" si="0"/>
        <v>7</v>
      </c>
      <c r="G8" s="168"/>
      <c r="H8" s="167">
        <f>Punten!H99</f>
        <v>0</v>
      </c>
      <c r="I8" s="167">
        <f>Punten!I99</f>
        <v>4</v>
      </c>
      <c r="J8" s="167">
        <f>Punten!J99</f>
        <v>3</v>
      </c>
      <c r="K8" s="167">
        <f>Punten!K99</f>
        <v>0</v>
      </c>
      <c r="L8" s="167">
        <f>Punten!L99</f>
        <v>0</v>
      </c>
      <c r="M8" s="167">
        <f>Punten!M99</f>
        <v>0</v>
      </c>
      <c r="N8" s="167">
        <f>Punten!N99</f>
        <v>0</v>
      </c>
      <c r="O8" s="167">
        <f>Punten!O99</f>
        <v>0</v>
      </c>
      <c r="P8" s="167">
        <f>Punten!P99</f>
        <v>0</v>
      </c>
      <c r="Q8" s="167">
        <f>Punten!Q99</f>
        <v>0</v>
      </c>
      <c r="R8" s="167">
        <f>Punten!R99</f>
        <v>0</v>
      </c>
      <c r="S8" s="167">
        <f>Punten!S99</f>
        <v>0</v>
      </c>
      <c r="T8" s="167">
        <f>Punten!T99</f>
        <v>0</v>
      </c>
      <c r="U8" s="167">
        <f>Punten!U99</f>
        <v>0</v>
      </c>
      <c r="V8" s="167">
        <f>Punten!V99</f>
        <v>0</v>
      </c>
      <c r="W8" s="167">
        <f>Punten!W99</f>
        <v>0</v>
      </c>
      <c r="X8" s="167">
        <f>Punten!X99</f>
        <v>0</v>
      </c>
      <c r="Y8" s="167">
        <f>Punten!Y99</f>
        <v>0</v>
      </c>
      <c r="Z8" s="167">
        <f>Punten!Z99</f>
        <v>0</v>
      </c>
      <c r="AA8" s="167">
        <f>Punten!AA99</f>
        <v>0</v>
      </c>
      <c r="AB8" s="167">
        <f>Punten!AB99</f>
        <v>0</v>
      </c>
      <c r="AC8" s="167">
        <f>Punten!AC99</f>
        <v>0</v>
      </c>
      <c r="AD8" s="167">
        <f>Punten!AD99</f>
        <v>0</v>
      </c>
      <c r="AE8" s="167">
        <f>Punten!AE99</f>
        <v>0</v>
      </c>
      <c r="AF8" s="167">
        <f>Punten!AF99</f>
        <v>0</v>
      </c>
      <c r="AG8" s="167">
        <f>Punten!AG99</f>
        <v>0</v>
      </c>
      <c r="AH8" s="167">
        <f>Punten!AH99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477" t="s">
        <v>78</v>
      </c>
      <c r="B9" s="478" t="s">
        <v>81</v>
      </c>
      <c r="C9" s="478" t="s">
        <v>77</v>
      </c>
      <c r="D9" s="479">
        <v>1000000</v>
      </c>
      <c r="E9" s="169"/>
      <c r="F9" s="167">
        <f t="shared" si="0"/>
        <v>17</v>
      </c>
      <c r="G9" s="168"/>
      <c r="H9" s="167">
        <f>Punten!H40</f>
        <v>10</v>
      </c>
      <c r="I9" s="167">
        <f>Punten!I40</f>
        <v>1</v>
      </c>
      <c r="J9" s="167">
        <f>Punten!J40</f>
        <v>0</v>
      </c>
      <c r="K9" s="167">
        <f>Punten!K40</f>
        <v>6</v>
      </c>
      <c r="L9" s="167">
        <f>Punten!L40</f>
        <v>0</v>
      </c>
      <c r="M9" s="167">
        <f>Punten!M40</f>
        <v>0</v>
      </c>
      <c r="N9" s="167">
        <f>Punten!N40</f>
        <v>0</v>
      </c>
      <c r="O9" s="167">
        <f>Punten!O40</f>
        <v>0</v>
      </c>
      <c r="P9" s="167">
        <f>Punten!P40</f>
        <v>0</v>
      </c>
      <c r="Q9" s="167">
        <f>Punten!Q40</f>
        <v>0</v>
      </c>
      <c r="R9" s="167">
        <f>Punten!R40</f>
        <v>0</v>
      </c>
      <c r="S9" s="167">
        <f>Punten!S40</f>
        <v>0</v>
      </c>
      <c r="T9" s="167">
        <f>Punten!T40</f>
        <v>0</v>
      </c>
      <c r="U9" s="167">
        <f>Punten!U40</f>
        <v>0</v>
      </c>
      <c r="V9" s="167">
        <f>Punten!V40</f>
        <v>0</v>
      </c>
      <c r="W9" s="167">
        <f>Punten!W40</f>
        <v>0</v>
      </c>
      <c r="X9" s="167">
        <f>Punten!X40</f>
        <v>0</v>
      </c>
      <c r="Y9" s="167">
        <f>Punten!Y40</f>
        <v>0</v>
      </c>
      <c r="Z9" s="167">
        <f>Punten!Z40</f>
        <v>0</v>
      </c>
      <c r="AA9" s="167">
        <f>Punten!AA40</f>
        <v>0</v>
      </c>
      <c r="AB9" s="167">
        <f>Punten!AB40</f>
        <v>0</v>
      </c>
      <c r="AC9" s="167">
        <f>Punten!AC40</f>
        <v>0</v>
      </c>
      <c r="AD9" s="167">
        <f>Punten!AD40</f>
        <v>0</v>
      </c>
      <c r="AE9" s="167">
        <f>Punten!AE40</f>
        <v>0</v>
      </c>
      <c r="AF9" s="167">
        <f>Punten!AF40</f>
        <v>0</v>
      </c>
      <c r="AG9" s="167">
        <f>Punten!AG40</f>
        <v>0</v>
      </c>
      <c r="AH9" s="167">
        <f>Punten!AH40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494" t="s">
        <v>141</v>
      </c>
      <c r="B10" s="498" t="s">
        <v>153</v>
      </c>
      <c r="C10" s="495" t="s">
        <v>163</v>
      </c>
      <c r="D10" s="496">
        <v>500000</v>
      </c>
      <c r="E10" s="169"/>
      <c r="F10" s="167">
        <f t="shared" si="0"/>
        <v>4</v>
      </c>
      <c r="G10" s="168"/>
      <c r="H10" s="167">
        <f>Punten!H89</f>
        <v>0</v>
      </c>
      <c r="I10" s="167">
        <f>Punten!I89</f>
        <v>4</v>
      </c>
      <c r="J10" s="167">
        <f>Punten!J89</f>
        <v>0</v>
      </c>
      <c r="K10" s="167">
        <f>Punten!K89</f>
        <v>0</v>
      </c>
      <c r="L10" s="167">
        <f>Punten!L89</f>
        <v>0</v>
      </c>
      <c r="M10" s="167">
        <f>Punten!M89</f>
        <v>0</v>
      </c>
      <c r="N10" s="167">
        <f>Punten!N89</f>
        <v>0</v>
      </c>
      <c r="O10" s="167">
        <f>Punten!O89</f>
        <v>0</v>
      </c>
      <c r="P10" s="167">
        <f>Punten!P89</f>
        <v>0</v>
      </c>
      <c r="Q10" s="167">
        <f>Punten!Q89</f>
        <v>0</v>
      </c>
      <c r="R10" s="167">
        <f>Punten!R89</f>
        <v>0</v>
      </c>
      <c r="S10" s="167">
        <f>Punten!S89</f>
        <v>0</v>
      </c>
      <c r="T10" s="167">
        <f>Punten!T89</f>
        <v>0</v>
      </c>
      <c r="U10" s="167">
        <f>Punten!U89</f>
        <v>0</v>
      </c>
      <c r="V10" s="167">
        <f>Punten!V89</f>
        <v>0</v>
      </c>
      <c r="W10" s="167">
        <f>Punten!W89</f>
        <v>0</v>
      </c>
      <c r="X10" s="167">
        <f>Punten!X89</f>
        <v>0</v>
      </c>
      <c r="Y10" s="167">
        <f>Punten!Y89</f>
        <v>0</v>
      </c>
      <c r="Z10" s="167">
        <f>Punten!Z89</f>
        <v>0</v>
      </c>
      <c r="AA10" s="167">
        <f>Punten!AA89</f>
        <v>0</v>
      </c>
      <c r="AB10" s="167">
        <f>Punten!AB89</f>
        <v>0</v>
      </c>
      <c r="AC10" s="167">
        <f>Punten!AC89</f>
        <v>0</v>
      </c>
      <c r="AD10" s="167">
        <f>Punten!AD89</f>
        <v>0</v>
      </c>
      <c r="AE10" s="167">
        <f>Punten!AE89</f>
        <v>0</v>
      </c>
      <c r="AF10" s="167">
        <f>Punten!AF89</f>
        <v>0</v>
      </c>
      <c r="AG10" s="167">
        <f>Punten!AG89</f>
        <v>0</v>
      </c>
      <c r="AH10" s="167">
        <f>Punten!AH89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497">
        <v>2</v>
      </c>
      <c r="B11" s="495" t="s">
        <v>224</v>
      </c>
      <c r="C11" s="495" t="s">
        <v>56</v>
      </c>
      <c r="D11" s="496">
        <v>750000</v>
      </c>
      <c r="E11" s="166"/>
      <c r="F11" s="167">
        <f t="shared" si="0"/>
        <v>28</v>
      </c>
      <c r="G11" s="168"/>
      <c r="H11" s="167">
        <f>Punten!H29</f>
        <v>8</v>
      </c>
      <c r="I11" s="167">
        <f>Punten!I29</f>
        <v>3</v>
      </c>
      <c r="J11" s="167">
        <f>Punten!J29</f>
        <v>3</v>
      </c>
      <c r="K11" s="167">
        <f>Punten!K29</f>
        <v>11</v>
      </c>
      <c r="L11" s="167">
        <f>Punten!L29</f>
        <v>3</v>
      </c>
      <c r="M11" s="167">
        <f>Punten!M29</f>
        <v>0</v>
      </c>
      <c r="N11" s="167">
        <f>Punten!N29</f>
        <v>0</v>
      </c>
      <c r="O11" s="167">
        <f>Punten!O29</f>
        <v>0</v>
      </c>
      <c r="P11" s="167">
        <f>Punten!P29</f>
        <v>0</v>
      </c>
      <c r="Q11" s="167">
        <f>Punten!Q29</f>
        <v>0</v>
      </c>
      <c r="R11" s="167">
        <f>Punten!R29</f>
        <v>0</v>
      </c>
      <c r="S11" s="167">
        <f>Punten!S29</f>
        <v>0</v>
      </c>
      <c r="T11" s="167">
        <f>Punten!T29</f>
        <v>0</v>
      </c>
      <c r="U11" s="167">
        <f>Punten!U29</f>
        <v>0</v>
      </c>
      <c r="V11" s="167">
        <f>Punten!V29</f>
        <v>0</v>
      </c>
      <c r="W11" s="167">
        <f>Punten!W29</f>
        <v>0</v>
      </c>
      <c r="X11" s="167">
        <f>Punten!X29</f>
        <v>0</v>
      </c>
      <c r="Y11" s="167">
        <f>Punten!Y29</f>
        <v>0</v>
      </c>
      <c r="Z11" s="167">
        <f>Punten!Z29</f>
        <v>0</v>
      </c>
      <c r="AA11" s="167">
        <f>Punten!AA29</f>
        <v>0</v>
      </c>
      <c r="AB11" s="167">
        <f>Punten!AB29</f>
        <v>0</v>
      </c>
      <c r="AC11" s="167">
        <f>Punten!AC29</f>
        <v>0</v>
      </c>
      <c r="AD11" s="167">
        <f>Punten!AD29</f>
        <v>0</v>
      </c>
      <c r="AE11" s="167">
        <f>Punten!AE29</f>
        <v>0</v>
      </c>
      <c r="AF11" s="167">
        <f>Punten!AF29</f>
        <v>0</v>
      </c>
      <c r="AG11" s="167">
        <f>Punten!AG29</f>
        <v>0</v>
      </c>
      <c r="AH11" s="167">
        <f>Punten!AH29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497">
        <v>1</v>
      </c>
      <c r="B12" s="495" t="s">
        <v>21</v>
      </c>
      <c r="C12" s="495" t="s">
        <v>25</v>
      </c>
      <c r="D12" s="496">
        <v>250000</v>
      </c>
      <c r="E12" s="166"/>
      <c r="F12" s="167">
        <f t="shared" si="0"/>
        <v>41</v>
      </c>
      <c r="G12" s="168"/>
      <c r="H12" s="167">
        <f>Punten!H12</f>
        <v>19</v>
      </c>
      <c r="I12" s="167">
        <f>Punten!I12</f>
        <v>3</v>
      </c>
      <c r="J12" s="167">
        <f>Punten!J12</f>
        <v>19</v>
      </c>
      <c r="K12" s="167">
        <f>Punten!K12</f>
        <v>0</v>
      </c>
      <c r="L12" s="167">
        <f>Punten!L12</f>
        <v>0</v>
      </c>
      <c r="M12" s="167">
        <f>Punten!M12</f>
        <v>0</v>
      </c>
      <c r="N12" s="167">
        <f>Punten!N12</f>
        <v>0</v>
      </c>
      <c r="O12" s="167">
        <f>Punten!O12</f>
        <v>0</v>
      </c>
      <c r="P12" s="167">
        <f>Punten!P12</f>
        <v>0</v>
      </c>
      <c r="Q12" s="167">
        <f>Punten!Q12</f>
        <v>0</v>
      </c>
      <c r="R12" s="167">
        <f>Punten!R12</f>
        <v>0</v>
      </c>
      <c r="S12" s="167">
        <f>Punten!S12</f>
        <v>0</v>
      </c>
      <c r="T12" s="167">
        <f>Punten!T12</f>
        <v>0</v>
      </c>
      <c r="U12" s="167">
        <f>Punten!U12</f>
        <v>0</v>
      </c>
      <c r="V12" s="167">
        <f>Punten!V12</f>
        <v>0</v>
      </c>
      <c r="W12" s="167">
        <f>Punten!W12</f>
        <v>0</v>
      </c>
      <c r="X12" s="167">
        <f>Punten!X12</f>
        <v>0</v>
      </c>
      <c r="Y12" s="167">
        <f>Punten!Y12</f>
        <v>0</v>
      </c>
      <c r="Z12" s="167">
        <f>Punten!Z12</f>
        <v>0</v>
      </c>
      <c r="AA12" s="167">
        <f>Punten!AA12</f>
        <v>0</v>
      </c>
      <c r="AB12" s="167">
        <f>Punten!AB12</f>
        <v>0</v>
      </c>
      <c r="AC12" s="167">
        <f>Punten!AC12</f>
        <v>0</v>
      </c>
      <c r="AD12" s="167">
        <f>Punten!AD12</f>
        <v>0</v>
      </c>
      <c r="AE12" s="167">
        <f>Punten!AE12</f>
        <v>0</v>
      </c>
      <c r="AF12" s="167">
        <f>Punten!AF12</f>
        <v>0</v>
      </c>
      <c r="AG12" s="167">
        <f>Punten!AG12</f>
        <v>0</v>
      </c>
      <c r="AH12" s="167">
        <f>Punten!AH12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497">
        <v>3</v>
      </c>
      <c r="B13" s="495" t="s">
        <v>106</v>
      </c>
      <c r="C13" s="496" t="s">
        <v>126</v>
      </c>
      <c r="D13" s="496">
        <v>1750000</v>
      </c>
      <c r="E13" s="166"/>
      <c r="F13" s="167">
        <f t="shared" si="0"/>
        <v>22</v>
      </c>
      <c r="G13" s="168"/>
      <c r="H13" s="167">
        <f>Punten!H68</f>
        <v>8</v>
      </c>
      <c r="I13" s="167">
        <f>Punten!I68</f>
        <v>3</v>
      </c>
      <c r="J13" s="167">
        <f>Punten!J68</f>
        <v>3</v>
      </c>
      <c r="K13" s="167">
        <f>Punten!K68</f>
        <v>8</v>
      </c>
      <c r="L13" s="167">
        <f>Punten!L68</f>
        <v>0</v>
      </c>
      <c r="M13" s="167">
        <f>Punten!M68</f>
        <v>0</v>
      </c>
      <c r="N13" s="167">
        <f>Punten!N68</f>
        <v>0</v>
      </c>
      <c r="O13" s="167">
        <f>Punten!O68</f>
        <v>0</v>
      </c>
      <c r="P13" s="167">
        <f>Punten!P68</f>
        <v>0</v>
      </c>
      <c r="Q13" s="167">
        <f>Punten!Q68</f>
        <v>0</v>
      </c>
      <c r="R13" s="167">
        <f>Punten!R68</f>
        <v>0</v>
      </c>
      <c r="S13" s="167">
        <f>Punten!S68</f>
        <v>0</v>
      </c>
      <c r="T13" s="167">
        <f>Punten!T68</f>
        <v>0</v>
      </c>
      <c r="U13" s="167">
        <f>Punten!U68</f>
        <v>0</v>
      </c>
      <c r="V13" s="167">
        <f>Punten!V68</f>
        <v>0</v>
      </c>
      <c r="W13" s="167">
        <f>Punten!W68</f>
        <v>0</v>
      </c>
      <c r="X13" s="167">
        <f>Punten!X68</f>
        <v>0</v>
      </c>
      <c r="Y13" s="167">
        <f>Punten!Y68</f>
        <v>0</v>
      </c>
      <c r="Z13" s="167">
        <f>Punten!Z68</f>
        <v>0</v>
      </c>
      <c r="AA13" s="167">
        <f>Punten!AA68</f>
        <v>0</v>
      </c>
      <c r="AB13" s="167">
        <f>Punten!AB68</f>
        <v>0</v>
      </c>
      <c r="AC13" s="167">
        <f>Punten!AC68</f>
        <v>0</v>
      </c>
      <c r="AD13" s="167">
        <f>Punten!AD68</f>
        <v>0</v>
      </c>
      <c r="AE13" s="167">
        <f>Punten!AE68</f>
        <v>0</v>
      </c>
      <c r="AF13" s="167">
        <f>Punten!AF68</f>
        <v>0</v>
      </c>
      <c r="AG13" s="167">
        <f>Punten!AG68</f>
        <v>0</v>
      </c>
      <c r="AH13" s="167">
        <f>Punten!AH68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477">
        <v>3</v>
      </c>
      <c r="B14" s="479" t="s">
        <v>76</v>
      </c>
      <c r="C14" s="479" t="s">
        <v>150</v>
      </c>
      <c r="D14" s="479">
        <v>3250000</v>
      </c>
      <c r="E14" s="169"/>
      <c r="F14" s="167">
        <f t="shared" si="0"/>
        <v>30</v>
      </c>
      <c r="G14" s="168"/>
      <c r="H14" s="167">
        <f>Punten!H81</f>
        <v>6</v>
      </c>
      <c r="I14" s="167">
        <f>Punten!I81</f>
        <v>15</v>
      </c>
      <c r="J14" s="167">
        <f>Punten!J81</f>
        <v>9</v>
      </c>
      <c r="K14" s="167">
        <f>Punten!K81</f>
        <v>0</v>
      </c>
      <c r="L14" s="167">
        <f>Punten!L81</f>
        <v>0</v>
      </c>
      <c r="M14" s="167">
        <f>Punten!M81</f>
        <v>0</v>
      </c>
      <c r="N14" s="167">
        <f>Punten!N81</f>
        <v>0</v>
      </c>
      <c r="O14" s="167">
        <f>Punten!O81</f>
        <v>0</v>
      </c>
      <c r="P14" s="167">
        <f>Punten!P81</f>
        <v>0</v>
      </c>
      <c r="Q14" s="167">
        <f>Punten!Q81</f>
        <v>0</v>
      </c>
      <c r="R14" s="167">
        <f>Punten!R81</f>
        <v>0</v>
      </c>
      <c r="S14" s="167">
        <f>Punten!S81</f>
        <v>0</v>
      </c>
      <c r="T14" s="167">
        <f>Punten!T81</f>
        <v>0</v>
      </c>
      <c r="U14" s="167">
        <f>Punten!U81</f>
        <v>0</v>
      </c>
      <c r="V14" s="167">
        <f>Punten!V81</f>
        <v>0</v>
      </c>
      <c r="W14" s="167">
        <f>Punten!W81</f>
        <v>0</v>
      </c>
      <c r="X14" s="167">
        <f>Punten!X81</f>
        <v>0</v>
      </c>
      <c r="Y14" s="167">
        <f>Punten!Y81</f>
        <v>0</v>
      </c>
      <c r="Z14" s="167">
        <f>Punten!Z81</f>
        <v>0</v>
      </c>
      <c r="AA14" s="167">
        <f>Punten!AA81</f>
        <v>0</v>
      </c>
      <c r="AB14" s="167">
        <f>Punten!AB81</f>
        <v>0</v>
      </c>
      <c r="AC14" s="167">
        <f>Punten!AC81</f>
        <v>0</v>
      </c>
      <c r="AD14" s="167">
        <f>Punten!AD81</f>
        <v>0</v>
      </c>
      <c r="AE14" s="167">
        <f>Punten!AE81</f>
        <v>0</v>
      </c>
      <c r="AF14" s="167">
        <f>Punten!AF81</f>
        <v>0</v>
      </c>
      <c r="AG14" s="167">
        <f>Punten!AG81</f>
        <v>0</v>
      </c>
      <c r="AH14" s="167">
        <f>Punten!AH81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477">
        <v>1</v>
      </c>
      <c r="B15" s="478" t="s">
        <v>30</v>
      </c>
      <c r="C15" s="478" t="s">
        <v>33</v>
      </c>
      <c r="D15" s="479">
        <v>2250000</v>
      </c>
      <c r="E15" s="169"/>
      <c r="F15" s="167">
        <f t="shared" si="0"/>
        <v>42</v>
      </c>
      <c r="G15" s="168"/>
      <c r="H15" s="167">
        <f>Punten!H16</f>
        <v>15</v>
      </c>
      <c r="I15" s="167">
        <f>Punten!I16</f>
        <v>0</v>
      </c>
      <c r="J15" s="167">
        <f>Punten!J16</f>
        <v>9</v>
      </c>
      <c r="K15" s="167">
        <f>Punten!K16</f>
        <v>9</v>
      </c>
      <c r="L15" s="167">
        <f>Punten!L16</f>
        <v>9</v>
      </c>
      <c r="M15" s="167">
        <f>Punten!M16</f>
        <v>0</v>
      </c>
      <c r="N15" s="167">
        <f>Punten!N16</f>
        <v>0</v>
      </c>
      <c r="O15" s="167">
        <f>Punten!O16</f>
        <v>0</v>
      </c>
      <c r="P15" s="167">
        <f>Punten!P16</f>
        <v>0</v>
      </c>
      <c r="Q15" s="167">
        <f>Punten!Q16</f>
        <v>0</v>
      </c>
      <c r="R15" s="167">
        <f>Punten!R16</f>
        <v>0</v>
      </c>
      <c r="S15" s="167">
        <f>Punten!S16</f>
        <v>0</v>
      </c>
      <c r="T15" s="167">
        <f>Punten!T16</f>
        <v>0</v>
      </c>
      <c r="U15" s="167">
        <f>Punten!U16</f>
        <v>0</v>
      </c>
      <c r="V15" s="167">
        <f>Punten!V16</f>
        <v>0</v>
      </c>
      <c r="W15" s="167">
        <f>Punten!W16</f>
        <v>0</v>
      </c>
      <c r="X15" s="167">
        <f>Punten!X16</f>
        <v>0</v>
      </c>
      <c r="Y15" s="167">
        <f>Punten!Y16</f>
        <v>0</v>
      </c>
      <c r="Z15" s="167">
        <f>Punten!Z16</f>
        <v>0</v>
      </c>
      <c r="AA15" s="167">
        <f>Punten!AA16</f>
        <v>0</v>
      </c>
      <c r="AB15" s="167">
        <f>Punten!AB16</f>
        <v>0</v>
      </c>
      <c r="AC15" s="167">
        <f>Punten!AC16</f>
        <v>0</v>
      </c>
      <c r="AD15" s="167">
        <f>Punten!AD16</f>
        <v>0</v>
      </c>
      <c r="AE15" s="167">
        <f>Punten!AE16</f>
        <v>0</v>
      </c>
      <c r="AF15" s="167">
        <f>Punten!AF16</f>
        <v>0</v>
      </c>
      <c r="AG15" s="167">
        <f>Punten!AG16</f>
        <v>0</v>
      </c>
      <c r="AH15" s="167">
        <f>Punten!AH16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480">
        <v>2</v>
      </c>
      <c r="B16" s="479" t="s">
        <v>68</v>
      </c>
      <c r="C16" s="478" t="s">
        <v>69</v>
      </c>
      <c r="D16" s="479">
        <v>1750000</v>
      </c>
      <c r="E16" s="169"/>
      <c r="F16" s="167">
        <f t="shared" si="0"/>
        <v>15</v>
      </c>
      <c r="G16" s="168"/>
      <c r="H16" s="167">
        <f>Punten!H36</f>
        <v>0</v>
      </c>
      <c r="I16" s="167">
        <f>Punten!I36</f>
        <v>0</v>
      </c>
      <c r="J16" s="167">
        <f>Punten!J36</f>
        <v>9</v>
      </c>
      <c r="K16" s="167">
        <f>Punten!K36</f>
        <v>3</v>
      </c>
      <c r="L16" s="167">
        <f>Punten!L36</f>
        <v>3</v>
      </c>
      <c r="M16" s="167">
        <f>Punten!M36</f>
        <v>0</v>
      </c>
      <c r="N16" s="167">
        <f>Punten!N36</f>
        <v>0</v>
      </c>
      <c r="O16" s="167">
        <f>Punten!O36</f>
        <v>0</v>
      </c>
      <c r="P16" s="167">
        <f>Punten!P36</f>
        <v>0</v>
      </c>
      <c r="Q16" s="167">
        <f>Punten!Q36</f>
        <v>0</v>
      </c>
      <c r="R16" s="167">
        <f>Punten!R36</f>
        <v>0</v>
      </c>
      <c r="S16" s="167">
        <f>Punten!S36</f>
        <v>0</v>
      </c>
      <c r="T16" s="167">
        <f>Punten!T36</f>
        <v>0</v>
      </c>
      <c r="U16" s="167">
        <f>Punten!U36</f>
        <v>0</v>
      </c>
      <c r="V16" s="167">
        <f>Punten!V36</f>
        <v>0</v>
      </c>
      <c r="W16" s="167">
        <f>Punten!W36</f>
        <v>0</v>
      </c>
      <c r="X16" s="167">
        <f>Punten!X36</f>
        <v>0</v>
      </c>
      <c r="Y16" s="167">
        <f>Punten!Y36</f>
        <v>0</v>
      </c>
      <c r="Z16" s="167">
        <f>Punten!Z36</f>
        <v>0</v>
      </c>
      <c r="AA16" s="167">
        <f>Punten!AA36</f>
        <v>0</v>
      </c>
      <c r="AB16" s="167">
        <f>Punten!AB36</f>
        <v>0</v>
      </c>
      <c r="AC16" s="167">
        <f>Punten!AC36</f>
        <v>0</v>
      </c>
      <c r="AD16" s="167">
        <f>Punten!AD36</f>
        <v>0</v>
      </c>
      <c r="AE16" s="167">
        <f>Punten!AE36</f>
        <v>0</v>
      </c>
      <c r="AF16" s="167">
        <f>Punten!AF36</f>
        <v>0</v>
      </c>
      <c r="AG16" s="167">
        <f>Punten!AG36</f>
        <v>0</v>
      </c>
      <c r="AH16" s="167">
        <f>Punten!AH36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14750000</v>
      </c>
      <c r="E19" s="158"/>
      <c r="F19" s="167">
        <f>SUM(F6:F17)</f>
        <v>250</v>
      </c>
      <c r="G19" s="168"/>
      <c r="H19" s="167">
        <f>SUM(H6:H16)</f>
        <v>66</v>
      </c>
      <c r="I19" s="167">
        <f t="shared" ref="I19:AH19" si="1">SUM(I6:I16)</f>
        <v>34</v>
      </c>
      <c r="J19" s="167">
        <f t="shared" si="1"/>
        <v>55</v>
      </c>
      <c r="K19" s="167">
        <f t="shared" si="1"/>
        <v>58</v>
      </c>
      <c r="L19" s="167">
        <f t="shared" si="1"/>
        <v>37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E00-000000000000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6DB-D72F-4612-A20F-3CA20ECE435D}">
  <sheetPr codeName="Blad16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400" t="s">
        <v>217</v>
      </c>
      <c r="B1" s="397" t="s">
        <v>28</v>
      </c>
      <c r="C1" s="397"/>
      <c r="D1" s="401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400" t="s">
        <v>218</v>
      </c>
      <c r="B2" s="398" t="s">
        <v>276</v>
      </c>
      <c r="C2" s="398"/>
      <c r="D2" s="402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400" t="s">
        <v>219</v>
      </c>
      <c r="B3" s="406" t="s">
        <v>277</v>
      </c>
      <c r="C3" s="399"/>
      <c r="D3" s="403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393"/>
      <c r="B4" s="393"/>
      <c r="C4" s="393"/>
      <c r="D4" s="393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404" t="s">
        <v>0</v>
      </c>
      <c r="B5" s="405" t="s">
        <v>1</v>
      </c>
      <c r="C5" s="405" t="s">
        <v>2</v>
      </c>
      <c r="D5" s="405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1.75" thickBot="1">
      <c r="A6" s="407">
        <v>2</v>
      </c>
      <c r="B6" s="408" t="s">
        <v>34</v>
      </c>
      <c r="C6" s="408" t="s">
        <v>40</v>
      </c>
      <c r="D6" s="409">
        <v>1500000</v>
      </c>
      <c r="E6" s="166"/>
      <c r="F6" s="167">
        <f>SUM(H6:AH6)</f>
        <v>38</v>
      </c>
      <c r="G6" s="168"/>
      <c r="H6" s="167">
        <f>Punten!H20</f>
        <v>6</v>
      </c>
      <c r="I6" s="167">
        <f>Punten!I20</f>
        <v>8</v>
      </c>
      <c r="J6" s="167">
        <f>Punten!J20</f>
        <v>3</v>
      </c>
      <c r="K6" s="167">
        <f>Punten!K20</f>
        <v>18</v>
      </c>
      <c r="L6" s="167">
        <f>Punten!L20</f>
        <v>3</v>
      </c>
      <c r="M6" s="167">
        <f>Punten!M20</f>
        <v>0</v>
      </c>
      <c r="N6" s="167">
        <f>Punten!N20</f>
        <v>0</v>
      </c>
      <c r="O6" s="167">
        <f>Punten!O20</f>
        <v>0</v>
      </c>
      <c r="P6" s="167">
        <f>Punten!P20</f>
        <v>0</v>
      </c>
      <c r="Q6" s="167">
        <f>Punten!Q20</f>
        <v>0</v>
      </c>
      <c r="R6" s="167">
        <f>Punten!R20</f>
        <v>0</v>
      </c>
      <c r="S6" s="167">
        <f>Punten!S20</f>
        <v>0</v>
      </c>
      <c r="T6" s="167">
        <f>Punten!T20</f>
        <v>0</v>
      </c>
      <c r="U6" s="167">
        <f>Punten!U20</f>
        <v>0</v>
      </c>
      <c r="V6" s="167">
        <f>Punten!V20</f>
        <v>0</v>
      </c>
      <c r="W6" s="167">
        <f>Punten!W20</f>
        <v>0</v>
      </c>
      <c r="X6" s="167">
        <f>Punten!X20</f>
        <v>0</v>
      </c>
      <c r="Y6" s="167">
        <f>Punten!Y20</f>
        <v>0</v>
      </c>
      <c r="Z6" s="167">
        <f>Punten!Z20</f>
        <v>0</v>
      </c>
      <c r="AA6" s="167">
        <f>Punten!AA20</f>
        <v>0</v>
      </c>
      <c r="AB6" s="167">
        <f>Punten!AB20</f>
        <v>0</v>
      </c>
      <c r="AC6" s="167">
        <f>Punten!AC20</f>
        <v>0</v>
      </c>
      <c r="AD6" s="167">
        <f>Punten!AD20</f>
        <v>0</v>
      </c>
      <c r="AE6" s="167">
        <f>Punten!AE20</f>
        <v>0</v>
      </c>
      <c r="AF6" s="167">
        <f>Punten!AF20</f>
        <v>0</v>
      </c>
      <c r="AG6" s="167">
        <f>Punten!AG20</f>
        <v>0</v>
      </c>
      <c r="AH6" s="167">
        <f>Punten!AH20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394">
        <v>3</v>
      </c>
      <c r="B7" s="396" t="s">
        <v>125</v>
      </c>
      <c r="C7" s="396" t="s">
        <v>120</v>
      </c>
      <c r="D7" s="396">
        <v>1000000</v>
      </c>
      <c r="E7" s="169"/>
      <c r="F7" s="167">
        <f t="shared" ref="F7:F16" si="0">SUM(H7:AH7)</f>
        <v>3</v>
      </c>
      <c r="G7" s="168"/>
      <c r="H7" s="167">
        <f>Punten!H64</f>
        <v>0</v>
      </c>
      <c r="I7" s="167">
        <f>Punten!I64</f>
        <v>3</v>
      </c>
      <c r="J7" s="167">
        <f>Punten!J64</f>
        <v>0</v>
      </c>
      <c r="K7" s="167">
        <f>Punten!K64</f>
        <v>0</v>
      </c>
      <c r="L7" s="167">
        <f>Punten!L64</f>
        <v>0</v>
      </c>
      <c r="M7" s="167">
        <f>Punten!M64</f>
        <v>0</v>
      </c>
      <c r="N7" s="167">
        <f>Punten!N64</f>
        <v>0</v>
      </c>
      <c r="O7" s="167">
        <f>Punten!O64</f>
        <v>0</v>
      </c>
      <c r="P7" s="167">
        <f>Punten!P64</f>
        <v>0</v>
      </c>
      <c r="Q7" s="167">
        <f>Punten!Q64</f>
        <v>0</v>
      </c>
      <c r="R7" s="167">
        <f>Punten!R64</f>
        <v>0</v>
      </c>
      <c r="S7" s="167">
        <f>Punten!S64</f>
        <v>0</v>
      </c>
      <c r="T7" s="167">
        <f>Punten!T64</f>
        <v>0</v>
      </c>
      <c r="U7" s="167">
        <f>Punten!U64</f>
        <v>0</v>
      </c>
      <c r="V7" s="167">
        <f>Punten!V64</f>
        <v>0</v>
      </c>
      <c r="W7" s="167">
        <f>Punten!W64</f>
        <v>0</v>
      </c>
      <c r="X7" s="167">
        <f>Punten!X64</f>
        <v>0</v>
      </c>
      <c r="Y7" s="167">
        <f>Punten!Y64</f>
        <v>0</v>
      </c>
      <c r="Z7" s="167">
        <f>Punten!Z64</f>
        <v>0</v>
      </c>
      <c r="AA7" s="167">
        <f>Punten!AA64</f>
        <v>0</v>
      </c>
      <c r="AB7" s="167">
        <f>Punten!AB64</f>
        <v>0</v>
      </c>
      <c r="AC7" s="167">
        <f>Punten!AC64</f>
        <v>0</v>
      </c>
      <c r="AD7" s="167">
        <f>Punten!AD64</f>
        <v>0</v>
      </c>
      <c r="AE7" s="167">
        <f>Punten!AE64</f>
        <v>0</v>
      </c>
      <c r="AF7" s="167">
        <f>Punten!AF64</f>
        <v>0</v>
      </c>
      <c r="AG7" s="167">
        <f>Punten!AG64</f>
        <v>0</v>
      </c>
      <c r="AH7" s="167">
        <f>Punten!AH64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394" t="s">
        <v>164</v>
      </c>
      <c r="B8" s="395" t="s">
        <v>175</v>
      </c>
      <c r="C8" s="395" t="s">
        <v>181</v>
      </c>
      <c r="D8" s="396">
        <v>1000000</v>
      </c>
      <c r="E8" s="169"/>
      <c r="F8" s="167">
        <f t="shared" si="0"/>
        <v>29</v>
      </c>
      <c r="G8" s="168"/>
      <c r="H8" s="167">
        <f>Punten!H98</f>
        <v>0</v>
      </c>
      <c r="I8" s="167">
        <f>Punten!I98</f>
        <v>0</v>
      </c>
      <c r="J8" s="167">
        <f>Punten!J98</f>
        <v>0</v>
      </c>
      <c r="K8" s="167">
        <f>Punten!K98</f>
        <v>13</v>
      </c>
      <c r="L8" s="167">
        <f>Punten!L98</f>
        <v>16</v>
      </c>
      <c r="M8" s="167">
        <f>Punten!M98</f>
        <v>0</v>
      </c>
      <c r="N8" s="167">
        <f>Punten!N98</f>
        <v>0</v>
      </c>
      <c r="O8" s="167">
        <f>Punten!O98</f>
        <v>0</v>
      </c>
      <c r="P8" s="167">
        <f>Punten!P98</f>
        <v>0</v>
      </c>
      <c r="Q8" s="167">
        <f>Punten!Q98</f>
        <v>0</v>
      </c>
      <c r="R8" s="167">
        <f>Punten!R98</f>
        <v>0</v>
      </c>
      <c r="S8" s="167">
        <f>Punten!S98</f>
        <v>0</v>
      </c>
      <c r="T8" s="167">
        <f>Punten!T98</f>
        <v>0</v>
      </c>
      <c r="U8" s="167">
        <f>Punten!U98</f>
        <v>0</v>
      </c>
      <c r="V8" s="167">
        <f>Punten!V98</f>
        <v>0</v>
      </c>
      <c r="W8" s="167">
        <f>Punten!W98</f>
        <v>0</v>
      </c>
      <c r="X8" s="167">
        <f>Punten!X98</f>
        <v>0</v>
      </c>
      <c r="Y8" s="167">
        <f>Punten!Y98</f>
        <v>0</v>
      </c>
      <c r="Z8" s="167">
        <f>Punten!Z98</f>
        <v>0</v>
      </c>
      <c r="AA8" s="167">
        <f>Punten!AA98</f>
        <v>0</v>
      </c>
      <c r="AB8" s="167">
        <f>Punten!AB98</f>
        <v>0</v>
      </c>
      <c r="AC8" s="167">
        <f>Punten!AC98</f>
        <v>0</v>
      </c>
      <c r="AD8" s="167">
        <f>Punten!AD98</f>
        <v>0</v>
      </c>
      <c r="AE8" s="167">
        <f>Punten!AE98</f>
        <v>0</v>
      </c>
      <c r="AF8" s="167">
        <f>Punten!AF98</f>
        <v>0</v>
      </c>
      <c r="AG8" s="167">
        <f>Punten!AG98</f>
        <v>0</v>
      </c>
      <c r="AH8" s="167">
        <f>Punten!AH98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394" t="s">
        <v>78</v>
      </c>
      <c r="B9" s="395" t="s">
        <v>86</v>
      </c>
      <c r="C9" s="395" t="s">
        <v>87</v>
      </c>
      <c r="D9" s="396">
        <v>750000</v>
      </c>
      <c r="E9" s="169"/>
      <c r="F9" s="167">
        <f t="shared" si="0"/>
        <v>7</v>
      </c>
      <c r="G9" s="168"/>
      <c r="H9" s="167">
        <f>Punten!H45</f>
        <v>0</v>
      </c>
      <c r="I9" s="167">
        <f>Punten!I45</f>
        <v>1</v>
      </c>
      <c r="J9" s="167">
        <f>Punten!J45</f>
        <v>0</v>
      </c>
      <c r="K9" s="167">
        <f>Punten!K45</f>
        <v>6</v>
      </c>
      <c r="L9" s="167">
        <f>Punten!L45</f>
        <v>0</v>
      </c>
      <c r="M9" s="167">
        <f>Punten!M45</f>
        <v>0</v>
      </c>
      <c r="N9" s="167">
        <f>Punten!N45</f>
        <v>0</v>
      </c>
      <c r="O9" s="167">
        <f>Punten!O45</f>
        <v>0</v>
      </c>
      <c r="P9" s="167">
        <f>Punten!P45</f>
        <v>0</v>
      </c>
      <c r="Q9" s="167">
        <f>Punten!Q45</f>
        <v>0</v>
      </c>
      <c r="R9" s="167">
        <f>Punten!R45</f>
        <v>0</v>
      </c>
      <c r="S9" s="167">
        <f>Punten!S45</f>
        <v>0</v>
      </c>
      <c r="T9" s="167">
        <f>Punten!T45</f>
        <v>0</v>
      </c>
      <c r="U9" s="167">
        <f>Punten!U45</f>
        <v>0</v>
      </c>
      <c r="V9" s="167">
        <f>Punten!V45</f>
        <v>0</v>
      </c>
      <c r="W9" s="167">
        <f>Punten!W45</f>
        <v>0</v>
      </c>
      <c r="X9" s="167">
        <f>Punten!X45</f>
        <v>0</v>
      </c>
      <c r="Y9" s="167">
        <f>Punten!Y45</f>
        <v>0</v>
      </c>
      <c r="Z9" s="167">
        <f>Punten!Z45</f>
        <v>0</v>
      </c>
      <c r="AA9" s="167">
        <f>Punten!AA45</f>
        <v>0</v>
      </c>
      <c r="AB9" s="167">
        <f>Punten!AB45</f>
        <v>0</v>
      </c>
      <c r="AC9" s="167">
        <f>Punten!AC45</f>
        <v>0</v>
      </c>
      <c r="AD9" s="167">
        <f>Punten!AD45</f>
        <v>0</v>
      </c>
      <c r="AE9" s="167">
        <f>Punten!AE45</f>
        <v>0</v>
      </c>
      <c r="AF9" s="167">
        <f>Punten!AF45</f>
        <v>0</v>
      </c>
      <c r="AG9" s="167">
        <f>Punten!AG45</f>
        <v>0</v>
      </c>
      <c r="AH9" s="167">
        <f>Punten!AH45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410">
        <v>3</v>
      </c>
      <c r="B10" s="408" t="s">
        <v>106</v>
      </c>
      <c r="C10" s="409" t="s">
        <v>126</v>
      </c>
      <c r="D10" s="409">
        <v>1750000</v>
      </c>
      <c r="E10" s="169"/>
      <c r="F10" s="167">
        <f t="shared" si="0"/>
        <v>22</v>
      </c>
      <c r="G10" s="168"/>
      <c r="H10" s="167">
        <f>Punten!H68</f>
        <v>8</v>
      </c>
      <c r="I10" s="167">
        <f>Punten!I68</f>
        <v>3</v>
      </c>
      <c r="J10" s="167">
        <f>Punten!J68</f>
        <v>3</v>
      </c>
      <c r="K10" s="167">
        <f>Punten!K68</f>
        <v>8</v>
      </c>
      <c r="L10" s="167">
        <f>Punten!L68</f>
        <v>0</v>
      </c>
      <c r="M10" s="167">
        <f>Punten!M68</f>
        <v>0</v>
      </c>
      <c r="N10" s="167">
        <f>Punten!N68</f>
        <v>0</v>
      </c>
      <c r="O10" s="167">
        <f>Punten!O68</f>
        <v>0</v>
      </c>
      <c r="P10" s="167">
        <f>Punten!P68</f>
        <v>0</v>
      </c>
      <c r="Q10" s="167">
        <f>Punten!Q68</f>
        <v>0</v>
      </c>
      <c r="R10" s="167">
        <f>Punten!R68</f>
        <v>0</v>
      </c>
      <c r="S10" s="167">
        <f>Punten!S68</f>
        <v>0</v>
      </c>
      <c r="T10" s="167">
        <f>Punten!T68</f>
        <v>0</v>
      </c>
      <c r="U10" s="167">
        <f>Punten!U68</f>
        <v>0</v>
      </c>
      <c r="V10" s="167">
        <f>Punten!V68</f>
        <v>0</v>
      </c>
      <c r="W10" s="167">
        <f>Punten!W68</f>
        <v>0</v>
      </c>
      <c r="X10" s="167">
        <f>Punten!X68</f>
        <v>0</v>
      </c>
      <c r="Y10" s="167">
        <f>Punten!Y68</f>
        <v>0</v>
      </c>
      <c r="Z10" s="167">
        <f>Punten!Z68</f>
        <v>0</v>
      </c>
      <c r="AA10" s="167">
        <f>Punten!AA68</f>
        <v>0</v>
      </c>
      <c r="AB10" s="167">
        <f>Punten!AB68</f>
        <v>0</v>
      </c>
      <c r="AC10" s="167">
        <f>Punten!AC68</f>
        <v>0</v>
      </c>
      <c r="AD10" s="167">
        <f>Punten!AD68</f>
        <v>0</v>
      </c>
      <c r="AE10" s="167">
        <f>Punten!AE68</f>
        <v>0</v>
      </c>
      <c r="AF10" s="167">
        <f>Punten!AF68</f>
        <v>0</v>
      </c>
      <c r="AG10" s="167">
        <f>Punten!AG68</f>
        <v>0</v>
      </c>
      <c r="AH10" s="167">
        <f>Punten!AH68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407" t="s">
        <v>141</v>
      </c>
      <c r="B11" s="411" t="s">
        <v>240</v>
      </c>
      <c r="C11" s="408" t="s">
        <v>172</v>
      </c>
      <c r="D11" s="409">
        <v>750000</v>
      </c>
      <c r="E11" s="166"/>
      <c r="F11" s="167">
        <f t="shared" si="0"/>
        <v>4</v>
      </c>
      <c r="G11" s="168"/>
      <c r="H11" s="167">
        <f>Punten!H93</f>
        <v>0</v>
      </c>
      <c r="I11" s="167">
        <f>Punten!I93</f>
        <v>4</v>
      </c>
      <c r="J11" s="167">
        <f>Punten!J93</f>
        <v>0</v>
      </c>
      <c r="K11" s="167">
        <f>Punten!K93</f>
        <v>0</v>
      </c>
      <c r="L11" s="167">
        <f>Punten!L93</f>
        <v>0</v>
      </c>
      <c r="M11" s="167">
        <f>Punten!M93</f>
        <v>0</v>
      </c>
      <c r="N11" s="167">
        <f>Punten!N93</f>
        <v>0</v>
      </c>
      <c r="O11" s="167">
        <f>Punten!O93</f>
        <v>0</v>
      </c>
      <c r="P11" s="167">
        <f>Punten!P93</f>
        <v>0</v>
      </c>
      <c r="Q11" s="167">
        <f>Punten!Q93</f>
        <v>0</v>
      </c>
      <c r="R11" s="167">
        <f>Punten!R93</f>
        <v>0</v>
      </c>
      <c r="S11" s="167">
        <f>Punten!S93</f>
        <v>0</v>
      </c>
      <c r="T11" s="167">
        <f>Punten!T93</f>
        <v>0</v>
      </c>
      <c r="U11" s="167">
        <f>Punten!U93</f>
        <v>0</v>
      </c>
      <c r="V11" s="167">
        <f>Punten!V93</f>
        <v>0</v>
      </c>
      <c r="W11" s="167">
        <f>Punten!W93</f>
        <v>0</v>
      </c>
      <c r="X11" s="167">
        <f>Punten!X93</f>
        <v>0</v>
      </c>
      <c r="Y11" s="167">
        <f>Punten!Y93</f>
        <v>0</v>
      </c>
      <c r="Z11" s="167">
        <f>Punten!Z93</f>
        <v>0</v>
      </c>
      <c r="AA11" s="167">
        <f>Punten!AA93</f>
        <v>0</v>
      </c>
      <c r="AB11" s="167">
        <f>Punten!AB93</f>
        <v>0</v>
      </c>
      <c r="AC11" s="167">
        <f>Punten!AC93</f>
        <v>0</v>
      </c>
      <c r="AD11" s="167">
        <f>Punten!AD93</f>
        <v>0</v>
      </c>
      <c r="AE11" s="167">
        <f>Punten!AE93</f>
        <v>0</v>
      </c>
      <c r="AF11" s="167">
        <f>Punten!AF93</f>
        <v>0</v>
      </c>
      <c r="AG11" s="167">
        <f>Punten!AG93</f>
        <v>0</v>
      </c>
      <c r="AH11" s="167">
        <f>Punten!AH93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407" t="s">
        <v>141</v>
      </c>
      <c r="B12" s="411" t="s">
        <v>153</v>
      </c>
      <c r="C12" s="408" t="s">
        <v>163</v>
      </c>
      <c r="D12" s="409">
        <v>500000</v>
      </c>
      <c r="E12" s="166"/>
      <c r="F12" s="167">
        <f t="shared" si="0"/>
        <v>4</v>
      </c>
      <c r="G12" s="168"/>
      <c r="H12" s="167">
        <f>Punten!H89</f>
        <v>0</v>
      </c>
      <c r="I12" s="167">
        <f>Punten!I89</f>
        <v>4</v>
      </c>
      <c r="J12" s="167">
        <f>Punten!J89</f>
        <v>0</v>
      </c>
      <c r="K12" s="167">
        <f>Punten!K89</f>
        <v>0</v>
      </c>
      <c r="L12" s="167">
        <f>Punten!L89</f>
        <v>0</v>
      </c>
      <c r="M12" s="167">
        <f>Punten!M89</f>
        <v>0</v>
      </c>
      <c r="N12" s="167">
        <f>Punten!N89</f>
        <v>0</v>
      </c>
      <c r="O12" s="167">
        <f>Punten!O89</f>
        <v>0</v>
      </c>
      <c r="P12" s="167">
        <f>Punten!P89</f>
        <v>0</v>
      </c>
      <c r="Q12" s="167">
        <f>Punten!Q89</f>
        <v>0</v>
      </c>
      <c r="R12" s="167">
        <f>Punten!R89</f>
        <v>0</v>
      </c>
      <c r="S12" s="167">
        <f>Punten!S89</f>
        <v>0</v>
      </c>
      <c r="T12" s="167">
        <f>Punten!T89</f>
        <v>0</v>
      </c>
      <c r="U12" s="167">
        <f>Punten!U89</f>
        <v>0</v>
      </c>
      <c r="V12" s="167">
        <f>Punten!V89</f>
        <v>0</v>
      </c>
      <c r="W12" s="167">
        <f>Punten!W89</f>
        <v>0</v>
      </c>
      <c r="X12" s="167">
        <f>Punten!X89</f>
        <v>0</v>
      </c>
      <c r="Y12" s="167">
        <f>Punten!Y89</f>
        <v>0</v>
      </c>
      <c r="Z12" s="167">
        <f>Punten!Z89</f>
        <v>0</v>
      </c>
      <c r="AA12" s="167">
        <f>Punten!AA89</f>
        <v>0</v>
      </c>
      <c r="AB12" s="167">
        <f>Punten!AB89</f>
        <v>0</v>
      </c>
      <c r="AC12" s="167">
        <f>Punten!AC89</f>
        <v>0</v>
      </c>
      <c r="AD12" s="167">
        <f>Punten!AD89</f>
        <v>0</v>
      </c>
      <c r="AE12" s="167">
        <f>Punten!AE89</f>
        <v>0</v>
      </c>
      <c r="AF12" s="167">
        <f>Punten!AF89</f>
        <v>0</v>
      </c>
      <c r="AG12" s="167">
        <f>Punten!AG89</f>
        <v>0</v>
      </c>
      <c r="AH12" s="167">
        <f>Punten!AH89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410">
        <v>2</v>
      </c>
      <c r="B13" s="408" t="s">
        <v>53</v>
      </c>
      <c r="C13" s="408" t="s">
        <v>50</v>
      </c>
      <c r="D13" s="409">
        <v>1750000</v>
      </c>
      <c r="E13" s="166"/>
      <c r="F13" s="167">
        <f t="shared" si="0"/>
        <v>6</v>
      </c>
      <c r="G13" s="168"/>
      <c r="H13" s="167">
        <f>Punten!H26</f>
        <v>0</v>
      </c>
      <c r="I13" s="167">
        <f>Punten!I26</f>
        <v>0</v>
      </c>
      <c r="J13" s="167">
        <f>Punten!J26</f>
        <v>3</v>
      </c>
      <c r="K13" s="167">
        <f>Punten!K26</f>
        <v>0</v>
      </c>
      <c r="L13" s="167">
        <f>Punten!L26</f>
        <v>3</v>
      </c>
      <c r="M13" s="167">
        <f>Punten!M26</f>
        <v>0</v>
      </c>
      <c r="N13" s="167">
        <f>Punten!N26</f>
        <v>0</v>
      </c>
      <c r="O13" s="167">
        <f>Punten!O26</f>
        <v>0</v>
      </c>
      <c r="P13" s="167">
        <f>Punten!P26</f>
        <v>0</v>
      </c>
      <c r="Q13" s="167">
        <f>Punten!Q26</f>
        <v>0</v>
      </c>
      <c r="R13" s="167">
        <f>Punten!R26</f>
        <v>0</v>
      </c>
      <c r="S13" s="167">
        <f>Punten!S26</f>
        <v>0</v>
      </c>
      <c r="T13" s="167">
        <f>Punten!T26</f>
        <v>0</v>
      </c>
      <c r="U13" s="167">
        <f>Punten!U26</f>
        <v>0</v>
      </c>
      <c r="V13" s="167">
        <f>Punten!V26</f>
        <v>0</v>
      </c>
      <c r="W13" s="167">
        <f>Punten!W26</f>
        <v>0</v>
      </c>
      <c r="X13" s="167">
        <f>Punten!X26</f>
        <v>0</v>
      </c>
      <c r="Y13" s="167">
        <f>Punten!Y26</f>
        <v>0</v>
      </c>
      <c r="Z13" s="167">
        <f>Punten!Z26</f>
        <v>0</v>
      </c>
      <c r="AA13" s="167">
        <f>Punten!AA26</f>
        <v>0</v>
      </c>
      <c r="AB13" s="167">
        <f>Punten!AB26</f>
        <v>0</v>
      </c>
      <c r="AC13" s="167">
        <f>Punten!AC26</f>
        <v>0</v>
      </c>
      <c r="AD13" s="167">
        <f>Punten!AD26</f>
        <v>0</v>
      </c>
      <c r="AE13" s="167">
        <f>Punten!AE26</f>
        <v>0</v>
      </c>
      <c r="AF13" s="167">
        <f>Punten!AF26</f>
        <v>0</v>
      </c>
      <c r="AG13" s="167">
        <f>Punten!AG26</f>
        <v>0</v>
      </c>
      <c r="AH13" s="167">
        <f>Punten!AH26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394">
        <v>1</v>
      </c>
      <c r="B14" s="395" t="s">
        <v>30</v>
      </c>
      <c r="C14" s="395" t="s">
        <v>33</v>
      </c>
      <c r="D14" s="396">
        <v>2250000</v>
      </c>
      <c r="E14" s="169"/>
      <c r="F14" s="167">
        <f t="shared" si="0"/>
        <v>42</v>
      </c>
      <c r="G14" s="168"/>
      <c r="H14" s="167">
        <f>Punten!H16</f>
        <v>15</v>
      </c>
      <c r="I14" s="167">
        <f>Punten!I16</f>
        <v>0</v>
      </c>
      <c r="J14" s="167">
        <f>Punten!J16</f>
        <v>9</v>
      </c>
      <c r="K14" s="167">
        <f>Punten!K16</f>
        <v>9</v>
      </c>
      <c r="L14" s="167">
        <f>Punten!L16</f>
        <v>9</v>
      </c>
      <c r="M14" s="167">
        <f>Punten!M16</f>
        <v>0</v>
      </c>
      <c r="N14" s="167">
        <f>Punten!N16</f>
        <v>0</v>
      </c>
      <c r="O14" s="167">
        <f>Punten!O16</f>
        <v>0</v>
      </c>
      <c r="P14" s="167">
        <f>Punten!P16</f>
        <v>0</v>
      </c>
      <c r="Q14" s="167">
        <f>Punten!Q16</f>
        <v>0</v>
      </c>
      <c r="R14" s="167">
        <f>Punten!R16</f>
        <v>0</v>
      </c>
      <c r="S14" s="167">
        <f>Punten!S16</f>
        <v>0</v>
      </c>
      <c r="T14" s="167">
        <f>Punten!T16</f>
        <v>0</v>
      </c>
      <c r="U14" s="167">
        <f>Punten!U16</f>
        <v>0</v>
      </c>
      <c r="V14" s="167">
        <f>Punten!V16</f>
        <v>0</v>
      </c>
      <c r="W14" s="167">
        <f>Punten!W16</f>
        <v>0</v>
      </c>
      <c r="X14" s="167">
        <f>Punten!X16</f>
        <v>0</v>
      </c>
      <c r="Y14" s="167">
        <f>Punten!Y16</f>
        <v>0</v>
      </c>
      <c r="Z14" s="167">
        <f>Punten!Z16</f>
        <v>0</v>
      </c>
      <c r="AA14" s="167">
        <f>Punten!AA16</f>
        <v>0</v>
      </c>
      <c r="AB14" s="167">
        <f>Punten!AB16</f>
        <v>0</v>
      </c>
      <c r="AC14" s="167">
        <f>Punten!AC16</f>
        <v>0</v>
      </c>
      <c r="AD14" s="167">
        <f>Punten!AD16</f>
        <v>0</v>
      </c>
      <c r="AE14" s="167">
        <f>Punten!AE16</f>
        <v>0</v>
      </c>
      <c r="AF14" s="167">
        <f>Punten!AF16</f>
        <v>0</v>
      </c>
      <c r="AG14" s="167">
        <f>Punten!AG16</f>
        <v>0</v>
      </c>
      <c r="AH14" s="167">
        <f>Punten!AH16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394">
        <v>1</v>
      </c>
      <c r="B15" s="395" t="s">
        <v>28</v>
      </c>
      <c r="C15" s="395" t="s">
        <v>31</v>
      </c>
      <c r="D15" s="396">
        <v>1250000</v>
      </c>
      <c r="E15" s="169"/>
      <c r="F15" s="167">
        <f t="shared" si="0"/>
        <v>48</v>
      </c>
      <c r="G15" s="168"/>
      <c r="H15" s="167">
        <f>Punten!H15</f>
        <v>9</v>
      </c>
      <c r="I15" s="167">
        <f>Punten!I15</f>
        <v>0</v>
      </c>
      <c r="J15" s="167">
        <f>Punten!J15</f>
        <v>9</v>
      </c>
      <c r="K15" s="167">
        <f>Punten!K15</f>
        <v>9</v>
      </c>
      <c r="L15" s="167">
        <f>Punten!L15</f>
        <v>21</v>
      </c>
      <c r="M15" s="167">
        <f>Punten!M15</f>
        <v>0</v>
      </c>
      <c r="N15" s="167">
        <f>Punten!N15</f>
        <v>0</v>
      </c>
      <c r="O15" s="167">
        <f>Punten!O15</f>
        <v>0</v>
      </c>
      <c r="P15" s="167">
        <f>Punten!P15</f>
        <v>0</v>
      </c>
      <c r="Q15" s="167">
        <f>Punten!Q15</f>
        <v>0</v>
      </c>
      <c r="R15" s="167">
        <f>Punten!R15</f>
        <v>0</v>
      </c>
      <c r="S15" s="167">
        <f>Punten!S15</f>
        <v>0</v>
      </c>
      <c r="T15" s="167">
        <f>Punten!T15</f>
        <v>0</v>
      </c>
      <c r="U15" s="167">
        <f>Punten!U15</f>
        <v>0</v>
      </c>
      <c r="V15" s="167">
        <f>Punten!V15</f>
        <v>0</v>
      </c>
      <c r="W15" s="167">
        <f>Punten!W15</f>
        <v>0</v>
      </c>
      <c r="X15" s="167">
        <f>Punten!X15</f>
        <v>0</v>
      </c>
      <c r="Y15" s="167">
        <f>Punten!Y15</f>
        <v>0</v>
      </c>
      <c r="Z15" s="167">
        <f>Punten!Z15</f>
        <v>0</v>
      </c>
      <c r="AA15" s="167">
        <f>Punten!AA15</f>
        <v>0</v>
      </c>
      <c r="AB15" s="167">
        <f>Punten!AB15</f>
        <v>0</v>
      </c>
      <c r="AC15" s="167">
        <f>Punten!AC15</f>
        <v>0</v>
      </c>
      <c r="AD15" s="167">
        <f>Punten!AD15</f>
        <v>0</v>
      </c>
      <c r="AE15" s="167">
        <f>Punten!AE15</f>
        <v>0</v>
      </c>
      <c r="AF15" s="167">
        <f>Punten!AF15</f>
        <v>0</v>
      </c>
      <c r="AG15" s="167">
        <f>Punten!AG15</f>
        <v>0</v>
      </c>
      <c r="AH15" s="167">
        <f>Punten!AH15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394" t="s">
        <v>164</v>
      </c>
      <c r="B16" s="396" t="s">
        <v>187</v>
      </c>
      <c r="C16" s="395" t="s">
        <v>245</v>
      </c>
      <c r="D16" s="396">
        <v>2500000</v>
      </c>
      <c r="E16" s="169"/>
      <c r="F16" s="167">
        <f t="shared" si="0"/>
        <v>68</v>
      </c>
      <c r="G16" s="168"/>
      <c r="H16" s="167">
        <f>Punten!H107</f>
        <v>0</v>
      </c>
      <c r="I16" s="167">
        <f>Punten!I107</f>
        <v>0</v>
      </c>
      <c r="J16" s="167">
        <f>Punten!J107</f>
        <v>9</v>
      </c>
      <c r="K16" s="167">
        <f>Punten!K107</f>
        <v>40</v>
      </c>
      <c r="L16" s="167">
        <f>Punten!L107</f>
        <v>19</v>
      </c>
      <c r="M16" s="167">
        <f>Punten!M107</f>
        <v>0</v>
      </c>
      <c r="N16" s="167">
        <f>Punten!N107</f>
        <v>0</v>
      </c>
      <c r="O16" s="167">
        <f>Punten!O107</f>
        <v>0</v>
      </c>
      <c r="P16" s="167">
        <f>Punten!P107</f>
        <v>0</v>
      </c>
      <c r="Q16" s="167">
        <f>Punten!Q107</f>
        <v>0</v>
      </c>
      <c r="R16" s="167">
        <f>Punten!R107</f>
        <v>0</v>
      </c>
      <c r="S16" s="167">
        <f>Punten!S107</f>
        <v>0</v>
      </c>
      <c r="T16" s="167">
        <f>Punten!T107</f>
        <v>0</v>
      </c>
      <c r="U16" s="167">
        <f>Punten!U107</f>
        <v>0</v>
      </c>
      <c r="V16" s="167">
        <f>Punten!V107</f>
        <v>0</v>
      </c>
      <c r="W16" s="167">
        <f>Punten!W107</f>
        <v>0</v>
      </c>
      <c r="X16" s="167">
        <f>Punten!X107</f>
        <v>0</v>
      </c>
      <c r="Y16" s="167">
        <f>Punten!Y107</f>
        <v>0</v>
      </c>
      <c r="Z16" s="167">
        <f>Punten!Z107</f>
        <v>0</v>
      </c>
      <c r="AA16" s="167">
        <f>Punten!AA107</f>
        <v>0</v>
      </c>
      <c r="AB16" s="167">
        <f>Punten!AB107</f>
        <v>0</v>
      </c>
      <c r="AC16" s="167">
        <f>Punten!AC107</f>
        <v>0</v>
      </c>
      <c r="AD16" s="167">
        <f>Punten!AD107</f>
        <v>0</v>
      </c>
      <c r="AE16" s="167">
        <f>Punten!AE107</f>
        <v>0</v>
      </c>
      <c r="AF16" s="167">
        <f>Punten!AF107</f>
        <v>0</v>
      </c>
      <c r="AG16" s="167">
        <f>Punten!AG107</f>
        <v>0</v>
      </c>
      <c r="AH16" s="167">
        <f>Punten!AH107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271</v>
      </c>
      <c r="G19" s="168"/>
      <c r="H19" s="167">
        <f>SUM(H6:H16)</f>
        <v>38</v>
      </c>
      <c r="I19" s="167">
        <f t="shared" ref="I19:AH19" si="1">SUM(I6:I16)</f>
        <v>23</v>
      </c>
      <c r="J19" s="167">
        <f t="shared" si="1"/>
        <v>36</v>
      </c>
      <c r="K19" s="167">
        <f t="shared" si="1"/>
        <v>103</v>
      </c>
      <c r="L19" s="167">
        <f t="shared" si="1"/>
        <v>71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F00-000000000000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2EEB-76F5-4914-9C72-E0617F0A8AB4}">
  <sheetPr codeName="Blad17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108" t="s">
        <v>217</v>
      </c>
      <c r="B1" s="109" t="s">
        <v>44</v>
      </c>
      <c r="C1" s="109"/>
      <c r="D1" s="110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108" t="s">
        <v>218</v>
      </c>
      <c r="B2" s="188" t="s">
        <v>278</v>
      </c>
      <c r="C2" s="188"/>
      <c r="D2" s="18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108" t="s">
        <v>219</v>
      </c>
      <c r="B3" s="406" t="s">
        <v>279</v>
      </c>
      <c r="C3" s="191"/>
      <c r="D3" s="192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11"/>
      <c r="B4" s="111"/>
      <c r="C4" s="111"/>
      <c r="D4" s="11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112" t="s">
        <v>0</v>
      </c>
      <c r="B5" s="113" t="s">
        <v>1</v>
      </c>
      <c r="C5" s="113" t="s">
        <v>2</v>
      </c>
      <c r="D5" s="113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179" t="s">
        <v>141</v>
      </c>
      <c r="B6" s="180" t="s">
        <v>142</v>
      </c>
      <c r="C6" s="180" t="s">
        <v>154</v>
      </c>
      <c r="D6" s="181">
        <v>500000</v>
      </c>
      <c r="E6" s="166"/>
      <c r="F6" s="167">
        <f>SUM(H6:AH6)</f>
        <v>14</v>
      </c>
      <c r="G6" s="168"/>
      <c r="H6" s="167">
        <f>Punten!H83</f>
        <v>0</v>
      </c>
      <c r="I6" s="167">
        <f>Punten!I83</f>
        <v>14</v>
      </c>
      <c r="J6" s="167">
        <f>Punten!J83</f>
        <v>0</v>
      </c>
      <c r="K6" s="167">
        <f>Punten!K83</f>
        <v>0</v>
      </c>
      <c r="L6" s="167">
        <f>Punten!L83</f>
        <v>0</v>
      </c>
      <c r="M6" s="167">
        <f>Punten!M83</f>
        <v>0</v>
      </c>
      <c r="N6" s="167">
        <f>Punten!N83</f>
        <v>0</v>
      </c>
      <c r="O6" s="167">
        <f>Punten!O83</f>
        <v>0</v>
      </c>
      <c r="P6" s="167">
        <f>Punten!P83</f>
        <v>0</v>
      </c>
      <c r="Q6" s="167">
        <f>Punten!Q83</f>
        <v>0</v>
      </c>
      <c r="R6" s="167">
        <f>Punten!R83</f>
        <v>0</v>
      </c>
      <c r="S6" s="167">
        <f>Punten!S83</f>
        <v>0</v>
      </c>
      <c r="T6" s="167">
        <f>Punten!T83</f>
        <v>0</v>
      </c>
      <c r="U6" s="167">
        <f>Punten!U83</f>
        <v>0</v>
      </c>
      <c r="V6" s="167">
        <f>Punten!V83</f>
        <v>0</v>
      </c>
      <c r="W6" s="167">
        <f>Punten!W83</f>
        <v>0</v>
      </c>
      <c r="X6" s="167">
        <f>Punten!X83</f>
        <v>0</v>
      </c>
      <c r="Y6" s="167">
        <f>Punten!Y83</f>
        <v>0</v>
      </c>
      <c r="Z6" s="167">
        <f>Punten!Z83</f>
        <v>0</v>
      </c>
      <c r="AA6" s="167">
        <f>Punten!AA83</f>
        <v>0</v>
      </c>
      <c r="AB6" s="167">
        <f>Punten!AB83</f>
        <v>0</v>
      </c>
      <c r="AC6" s="167">
        <f>Punten!AC83</f>
        <v>0</v>
      </c>
      <c r="AD6" s="167">
        <f>Punten!AD83</f>
        <v>0</v>
      </c>
      <c r="AE6" s="167">
        <f>Punten!AE83</f>
        <v>0</v>
      </c>
      <c r="AF6" s="167">
        <f>Punten!AF83</f>
        <v>0</v>
      </c>
      <c r="AG6" s="167">
        <f>Punten!AG83</f>
        <v>0</v>
      </c>
      <c r="AH6" s="167">
        <f>Punten!AH83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114" t="s">
        <v>141</v>
      </c>
      <c r="B7" s="116" t="s">
        <v>238</v>
      </c>
      <c r="C7" s="116" t="s">
        <v>162</v>
      </c>
      <c r="D7" s="115">
        <v>750000</v>
      </c>
      <c r="E7" s="169"/>
      <c r="F7" s="167">
        <f t="shared" ref="F7:F16" si="0">SUM(H7:AH7)</f>
        <v>10</v>
      </c>
      <c r="G7" s="168"/>
      <c r="H7" s="167">
        <f>Punten!H88</f>
        <v>0</v>
      </c>
      <c r="I7" s="167">
        <f>Punten!I88</f>
        <v>10</v>
      </c>
      <c r="J7" s="167">
        <f>Punten!J88</f>
        <v>0</v>
      </c>
      <c r="K7" s="167">
        <f>Punten!K88</f>
        <v>0</v>
      </c>
      <c r="L7" s="167">
        <f>Punten!L88</f>
        <v>0</v>
      </c>
      <c r="M7" s="167">
        <f>Punten!M88</f>
        <v>0</v>
      </c>
      <c r="N7" s="167">
        <f>Punten!N88</f>
        <v>0</v>
      </c>
      <c r="O7" s="167">
        <f>Punten!O88</f>
        <v>0</v>
      </c>
      <c r="P7" s="167">
        <f>Punten!P88</f>
        <v>0</v>
      </c>
      <c r="Q7" s="167">
        <f>Punten!Q88</f>
        <v>0</v>
      </c>
      <c r="R7" s="167">
        <f>Punten!R88</f>
        <v>0</v>
      </c>
      <c r="S7" s="167">
        <f>Punten!S88</f>
        <v>0</v>
      </c>
      <c r="T7" s="167">
        <f>Punten!T88</f>
        <v>0</v>
      </c>
      <c r="U7" s="167">
        <f>Punten!U88</f>
        <v>0</v>
      </c>
      <c r="V7" s="167">
        <f>Punten!V88</f>
        <v>0</v>
      </c>
      <c r="W7" s="167">
        <f>Punten!W88</f>
        <v>0</v>
      </c>
      <c r="X7" s="167">
        <f>Punten!X88</f>
        <v>0</v>
      </c>
      <c r="Y7" s="167">
        <f>Punten!Y88</f>
        <v>0</v>
      </c>
      <c r="Z7" s="167">
        <f>Punten!Z88</f>
        <v>0</v>
      </c>
      <c r="AA7" s="167">
        <f>Punten!AA88</f>
        <v>0</v>
      </c>
      <c r="AB7" s="167">
        <f>Punten!AB88</f>
        <v>0</v>
      </c>
      <c r="AC7" s="167">
        <f>Punten!AC88</f>
        <v>0</v>
      </c>
      <c r="AD7" s="167">
        <f>Punten!AD88</f>
        <v>0</v>
      </c>
      <c r="AE7" s="167">
        <f>Punten!AE88</f>
        <v>0</v>
      </c>
      <c r="AF7" s="167">
        <f>Punten!AF88</f>
        <v>0</v>
      </c>
      <c r="AG7" s="167">
        <f>Punten!AG88</f>
        <v>0</v>
      </c>
      <c r="AH7" s="167">
        <f>Punten!AH88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114">
        <v>2</v>
      </c>
      <c r="B8" s="115" t="s">
        <v>44</v>
      </c>
      <c r="C8" s="116" t="s">
        <v>43</v>
      </c>
      <c r="D8" s="115">
        <v>2000000</v>
      </c>
      <c r="E8" s="169"/>
      <c r="F8" s="167">
        <f t="shared" si="0"/>
        <v>21</v>
      </c>
      <c r="G8" s="168"/>
      <c r="H8" s="167">
        <f>Punten!H22</f>
        <v>3</v>
      </c>
      <c r="I8" s="167">
        <f>Punten!I22</f>
        <v>6</v>
      </c>
      <c r="J8" s="167">
        <f>Punten!J22</f>
        <v>3</v>
      </c>
      <c r="K8" s="167">
        <f>Punten!K22</f>
        <v>3</v>
      </c>
      <c r="L8" s="167">
        <f>Punten!L22</f>
        <v>6</v>
      </c>
      <c r="M8" s="167">
        <f>Punten!M22</f>
        <v>0</v>
      </c>
      <c r="N8" s="167">
        <f>Punten!N22</f>
        <v>0</v>
      </c>
      <c r="O8" s="167">
        <f>Punten!O22</f>
        <v>0</v>
      </c>
      <c r="P8" s="167">
        <f>Punten!P22</f>
        <v>0</v>
      </c>
      <c r="Q8" s="167">
        <f>Punten!Q22</f>
        <v>0</v>
      </c>
      <c r="R8" s="167">
        <f>Punten!R22</f>
        <v>0</v>
      </c>
      <c r="S8" s="167">
        <f>Punten!S22</f>
        <v>0</v>
      </c>
      <c r="T8" s="167">
        <f>Punten!T22</f>
        <v>0</v>
      </c>
      <c r="U8" s="167">
        <f>Punten!U22</f>
        <v>0</v>
      </c>
      <c r="V8" s="167">
        <f>Punten!V22</f>
        <v>0</v>
      </c>
      <c r="W8" s="167">
        <f>Punten!W22</f>
        <v>0</v>
      </c>
      <c r="X8" s="167">
        <f>Punten!X22</f>
        <v>0</v>
      </c>
      <c r="Y8" s="167">
        <f>Punten!Y22</f>
        <v>0</v>
      </c>
      <c r="Z8" s="167">
        <f>Punten!Z22</f>
        <v>0</v>
      </c>
      <c r="AA8" s="167">
        <f>Punten!AA22</f>
        <v>0</v>
      </c>
      <c r="AB8" s="167">
        <f>Punten!AB22</f>
        <v>0</v>
      </c>
      <c r="AC8" s="167">
        <f>Punten!AC22</f>
        <v>0</v>
      </c>
      <c r="AD8" s="167">
        <f>Punten!AD22</f>
        <v>0</v>
      </c>
      <c r="AE8" s="167">
        <f>Punten!AE22</f>
        <v>0</v>
      </c>
      <c r="AF8" s="167">
        <f>Punten!AF22</f>
        <v>0</v>
      </c>
      <c r="AG8" s="167">
        <f>Punten!AG22</f>
        <v>0</v>
      </c>
      <c r="AH8" s="167">
        <f>Punten!AH22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114" t="s">
        <v>78</v>
      </c>
      <c r="B9" s="115" t="s">
        <v>81</v>
      </c>
      <c r="C9" s="115" t="s">
        <v>77</v>
      </c>
      <c r="D9" s="115">
        <v>1000000</v>
      </c>
      <c r="E9" s="169"/>
      <c r="F9" s="167">
        <f t="shared" si="0"/>
        <v>17</v>
      </c>
      <c r="G9" s="168"/>
      <c r="H9" s="167">
        <f>Punten!H40</f>
        <v>10</v>
      </c>
      <c r="I9" s="167">
        <f>Punten!I40</f>
        <v>1</v>
      </c>
      <c r="J9" s="167">
        <f>Punten!J40</f>
        <v>0</v>
      </c>
      <c r="K9" s="167">
        <f>Punten!K40</f>
        <v>6</v>
      </c>
      <c r="L9" s="167">
        <f>Punten!L40</f>
        <v>0</v>
      </c>
      <c r="M9" s="167">
        <f>Punten!M40</f>
        <v>0</v>
      </c>
      <c r="N9" s="167">
        <f>Punten!N40</f>
        <v>0</v>
      </c>
      <c r="O9" s="167">
        <f>Punten!O40</f>
        <v>0</v>
      </c>
      <c r="P9" s="167">
        <f>Punten!P40</f>
        <v>0</v>
      </c>
      <c r="Q9" s="167">
        <f>Punten!Q40</f>
        <v>0</v>
      </c>
      <c r="R9" s="167">
        <f>Punten!R40</f>
        <v>0</v>
      </c>
      <c r="S9" s="167">
        <f>Punten!S40</f>
        <v>0</v>
      </c>
      <c r="T9" s="167">
        <f>Punten!T40</f>
        <v>0</v>
      </c>
      <c r="U9" s="167">
        <f>Punten!U40</f>
        <v>0</v>
      </c>
      <c r="V9" s="167">
        <f>Punten!V40</f>
        <v>0</v>
      </c>
      <c r="W9" s="167">
        <f>Punten!W40</f>
        <v>0</v>
      </c>
      <c r="X9" s="167">
        <f>Punten!X40</f>
        <v>0</v>
      </c>
      <c r="Y9" s="167">
        <f>Punten!Y40</f>
        <v>0</v>
      </c>
      <c r="Z9" s="167">
        <f>Punten!Z40</f>
        <v>0</v>
      </c>
      <c r="AA9" s="167">
        <f>Punten!AA40</f>
        <v>0</v>
      </c>
      <c r="AB9" s="167">
        <f>Punten!AB40</f>
        <v>0</v>
      </c>
      <c r="AC9" s="167">
        <f>Punten!AC40</f>
        <v>0</v>
      </c>
      <c r="AD9" s="167">
        <f>Punten!AD40</f>
        <v>0</v>
      </c>
      <c r="AE9" s="167">
        <f>Punten!AE40</f>
        <v>0</v>
      </c>
      <c r="AF9" s="167">
        <f>Punten!AF40</f>
        <v>0</v>
      </c>
      <c r="AG9" s="167">
        <f>Punten!AG40</f>
        <v>0</v>
      </c>
      <c r="AH9" s="167">
        <f>Punten!AH40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193">
        <v>2</v>
      </c>
      <c r="B10" s="194" t="s">
        <v>224</v>
      </c>
      <c r="C10" s="194" t="s">
        <v>56</v>
      </c>
      <c r="D10" s="195">
        <v>750000</v>
      </c>
      <c r="E10" s="169"/>
      <c r="F10" s="167">
        <f t="shared" si="0"/>
        <v>28</v>
      </c>
      <c r="G10" s="168"/>
      <c r="H10" s="167">
        <f>Punten!H29</f>
        <v>8</v>
      </c>
      <c r="I10" s="167">
        <f>Punten!I29</f>
        <v>3</v>
      </c>
      <c r="J10" s="167">
        <f>Punten!J29</f>
        <v>3</v>
      </c>
      <c r="K10" s="167">
        <f>Punten!K29</f>
        <v>11</v>
      </c>
      <c r="L10" s="167">
        <f>Punten!L29</f>
        <v>3</v>
      </c>
      <c r="M10" s="167">
        <f>Punten!M29</f>
        <v>0</v>
      </c>
      <c r="N10" s="167">
        <f>Punten!N29</f>
        <v>0</v>
      </c>
      <c r="O10" s="167">
        <f>Punten!O29</f>
        <v>0</v>
      </c>
      <c r="P10" s="167">
        <f>Punten!P29</f>
        <v>0</v>
      </c>
      <c r="Q10" s="167">
        <f>Punten!Q29</f>
        <v>0</v>
      </c>
      <c r="R10" s="167">
        <f>Punten!R29</f>
        <v>0</v>
      </c>
      <c r="S10" s="167">
        <f>Punten!S29</f>
        <v>0</v>
      </c>
      <c r="T10" s="167">
        <f>Punten!T29</f>
        <v>0</v>
      </c>
      <c r="U10" s="167">
        <f>Punten!U29</f>
        <v>0</v>
      </c>
      <c r="V10" s="167">
        <f>Punten!V29</f>
        <v>0</v>
      </c>
      <c r="W10" s="167">
        <f>Punten!W29</f>
        <v>0</v>
      </c>
      <c r="X10" s="167">
        <f>Punten!X29</f>
        <v>0</v>
      </c>
      <c r="Y10" s="167">
        <f>Punten!Y29</f>
        <v>0</v>
      </c>
      <c r="Z10" s="167">
        <f>Punten!Z29</f>
        <v>0</v>
      </c>
      <c r="AA10" s="167">
        <f>Punten!AA29</f>
        <v>0</v>
      </c>
      <c r="AB10" s="167">
        <f>Punten!AB29</f>
        <v>0</v>
      </c>
      <c r="AC10" s="167">
        <f>Punten!AC29</f>
        <v>0</v>
      </c>
      <c r="AD10" s="167">
        <f>Punten!AD29</f>
        <v>0</v>
      </c>
      <c r="AE10" s="167">
        <f>Punten!AE29</f>
        <v>0</v>
      </c>
      <c r="AF10" s="167">
        <f>Punten!AF29</f>
        <v>0</v>
      </c>
      <c r="AG10" s="167">
        <f>Punten!AG29</f>
        <v>0</v>
      </c>
      <c r="AH10" s="167">
        <f>Punten!AH29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193">
        <v>1</v>
      </c>
      <c r="B11" s="194" t="s">
        <v>21</v>
      </c>
      <c r="C11" s="194" t="s">
        <v>25</v>
      </c>
      <c r="D11" s="195">
        <v>250000</v>
      </c>
      <c r="E11" s="166"/>
      <c r="F11" s="167">
        <f t="shared" si="0"/>
        <v>41</v>
      </c>
      <c r="G11" s="168"/>
      <c r="H11" s="167">
        <f>Punten!H12</f>
        <v>19</v>
      </c>
      <c r="I11" s="167">
        <f>Punten!I12</f>
        <v>3</v>
      </c>
      <c r="J11" s="167">
        <f>Punten!J12</f>
        <v>19</v>
      </c>
      <c r="K11" s="167">
        <f>Punten!K12</f>
        <v>0</v>
      </c>
      <c r="L11" s="167">
        <f>Punten!L12</f>
        <v>0</v>
      </c>
      <c r="M11" s="167">
        <f>Punten!M12</f>
        <v>0</v>
      </c>
      <c r="N11" s="167">
        <f>Punten!N12</f>
        <v>0</v>
      </c>
      <c r="O11" s="167">
        <f>Punten!O12</f>
        <v>0</v>
      </c>
      <c r="P11" s="167">
        <f>Punten!P12</f>
        <v>0</v>
      </c>
      <c r="Q11" s="167">
        <f>Punten!Q12</f>
        <v>0</v>
      </c>
      <c r="R11" s="167">
        <f>Punten!R12</f>
        <v>0</v>
      </c>
      <c r="S11" s="167">
        <f>Punten!S12</f>
        <v>0</v>
      </c>
      <c r="T11" s="167">
        <f>Punten!T12</f>
        <v>0</v>
      </c>
      <c r="U11" s="167">
        <f>Punten!U12</f>
        <v>0</v>
      </c>
      <c r="V11" s="167">
        <f>Punten!V12</f>
        <v>0</v>
      </c>
      <c r="W11" s="167">
        <f>Punten!W12</f>
        <v>0</v>
      </c>
      <c r="X11" s="167">
        <f>Punten!X12</f>
        <v>0</v>
      </c>
      <c r="Y11" s="167">
        <f>Punten!Y12</f>
        <v>0</v>
      </c>
      <c r="Z11" s="167">
        <f>Punten!Z12</f>
        <v>0</v>
      </c>
      <c r="AA11" s="167">
        <f>Punten!AA12</f>
        <v>0</v>
      </c>
      <c r="AB11" s="167">
        <f>Punten!AB12</f>
        <v>0</v>
      </c>
      <c r="AC11" s="167">
        <f>Punten!AC12</f>
        <v>0</v>
      </c>
      <c r="AD11" s="167">
        <f>Punten!AD12</f>
        <v>0</v>
      </c>
      <c r="AE11" s="167">
        <f>Punten!AE12</f>
        <v>0</v>
      </c>
      <c r="AF11" s="167">
        <f>Punten!AF12</f>
        <v>0</v>
      </c>
      <c r="AG11" s="167">
        <f>Punten!AG12</f>
        <v>0</v>
      </c>
      <c r="AH11" s="167">
        <f>Punten!AH12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193" t="s">
        <v>164</v>
      </c>
      <c r="B12" s="195" t="s">
        <v>189</v>
      </c>
      <c r="C12" s="194" t="s">
        <v>190</v>
      </c>
      <c r="D12" s="195">
        <v>750000</v>
      </c>
      <c r="E12" s="166"/>
      <c r="F12" s="167">
        <f t="shared" si="0"/>
        <v>7</v>
      </c>
      <c r="G12" s="168"/>
      <c r="H12" s="167">
        <f>Punten!H103</f>
        <v>0</v>
      </c>
      <c r="I12" s="167">
        <f>Punten!I103</f>
        <v>0</v>
      </c>
      <c r="J12" s="167">
        <f>Punten!J103</f>
        <v>0</v>
      </c>
      <c r="K12" s="167">
        <f>Punten!K103</f>
        <v>0</v>
      </c>
      <c r="L12" s="167">
        <f>Punten!L103</f>
        <v>7</v>
      </c>
      <c r="M12" s="167">
        <f>Punten!M103</f>
        <v>0</v>
      </c>
      <c r="N12" s="167">
        <f>Punten!N103</f>
        <v>0</v>
      </c>
      <c r="O12" s="167">
        <f>Punten!O103</f>
        <v>0</v>
      </c>
      <c r="P12" s="167">
        <f>Punten!P103</f>
        <v>0</v>
      </c>
      <c r="Q12" s="167">
        <f>Punten!Q103</f>
        <v>0</v>
      </c>
      <c r="R12" s="167">
        <f>Punten!R103</f>
        <v>0</v>
      </c>
      <c r="S12" s="167">
        <f>Punten!S103</f>
        <v>0</v>
      </c>
      <c r="T12" s="167">
        <f>Punten!T103</f>
        <v>0</v>
      </c>
      <c r="U12" s="167">
        <f>Punten!U103</f>
        <v>0</v>
      </c>
      <c r="V12" s="167">
        <f>Punten!V103</f>
        <v>0</v>
      </c>
      <c r="W12" s="167">
        <f>Punten!W103</f>
        <v>0</v>
      </c>
      <c r="X12" s="167">
        <f>Punten!X103</f>
        <v>0</v>
      </c>
      <c r="Y12" s="167">
        <f>Punten!Y103</f>
        <v>0</v>
      </c>
      <c r="Z12" s="167">
        <f>Punten!Z103</f>
        <v>0</v>
      </c>
      <c r="AA12" s="167">
        <f>Punten!AA103</f>
        <v>0</v>
      </c>
      <c r="AB12" s="167">
        <f>Punten!AB103</f>
        <v>0</v>
      </c>
      <c r="AC12" s="167">
        <f>Punten!AC103</f>
        <v>0</v>
      </c>
      <c r="AD12" s="167">
        <f>Punten!AD103</f>
        <v>0</v>
      </c>
      <c r="AE12" s="167">
        <f>Punten!AE103</f>
        <v>0</v>
      </c>
      <c r="AF12" s="167">
        <f>Punten!AF103</f>
        <v>0</v>
      </c>
      <c r="AG12" s="167">
        <f>Punten!AG103</f>
        <v>0</v>
      </c>
      <c r="AH12" s="167">
        <f>Punten!AH103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193">
        <v>3</v>
      </c>
      <c r="B13" s="194" t="s">
        <v>106</v>
      </c>
      <c r="C13" s="194" t="s">
        <v>126</v>
      </c>
      <c r="D13" s="195">
        <v>1750000</v>
      </c>
      <c r="E13" s="166"/>
      <c r="F13" s="167">
        <f t="shared" si="0"/>
        <v>22</v>
      </c>
      <c r="G13" s="168"/>
      <c r="H13" s="167">
        <f>Punten!H68</f>
        <v>8</v>
      </c>
      <c r="I13" s="167">
        <f>Punten!I68</f>
        <v>3</v>
      </c>
      <c r="J13" s="167">
        <f>Punten!J68</f>
        <v>3</v>
      </c>
      <c r="K13" s="167">
        <f>Punten!K68</f>
        <v>8</v>
      </c>
      <c r="L13" s="167">
        <f>Punten!L68</f>
        <v>0</v>
      </c>
      <c r="M13" s="167">
        <f>Punten!M68</f>
        <v>0</v>
      </c>
      <c r="N13" s="167">
        <f>Punten!N68</f>
        <v>0</v>
      </c>
      <c r="O13" s="167">
        <f>Punten!O68</f>
        <v>0</v>
      </c>
      <c r="P13" s="167">
        <f>Punten!P68</f>
        <v>0</v>
      </c>
      <c r="Q13" s="167">
        <f>Punten!Q68</f>
        <v>0</v>
      </c>
      <c r="R13" s="167">
        <f>Punten!R68</f>
        <v>0</v>
      </c>
      <c r="S13" s="167">
        <f>Punten!S68</f>
        <v>0</v>
      </c>
      <c r="T13" s="167">
        <f>Punten!T68</f>
        <v>0</v>
      </c>
      <c r="U13" s="167">
        <f>Punten!U68</f>
        <v>0</v>
      </c>
      <c r="V13" s="167">
        <f>Punten!V68</f>
        <v>0</v>
      </c>
      <c r="W13" s="167">
        <f>Punten!W68</f>
        <v>0</v>
      </c>
      <c r="X13" s="167">
        <f>Punten!X68</f>
        <v>0</v>
      </c>
      <c r="Y13" s="167">
        <f>Punten!Y68</f>
        <v>0</v>
      </c>
      <c r="Z13" s="167">
        <f>Punten!Z68</f>
        <v>0</v>
      </c>
      <c r="AA13" s="167">
        <f>Punten!AA68</f>
        <v>0</v>
      </c>
      <c r="AB13" s="167">
        <f>Punten!AB68</f>
        <v>0</v>
      </c>
      <c r="AC13" s="167">
        <f>Punten!AC68</f>
        <v>0</v>
      </c>
      <c r="AD13" s="167">
        <f>Punten!AD68</f>
        <v>0</v>
      </c>
      <c r="AE13" s="167">
        <f>Punten!AE68</f>
        <v>0</v>
      </c>
      <c r="AF13" s="167">
        <f>Punten!AF68</f>
        <v>0</v>
      </c>
      <c r="AG13" s="167">
        <f>Punten!AG68</f>
        <v>0</v>
      </c>
      <c r="AH13" s="167">
        <f>Punten!AH68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114">
        <v>1</v>
      </c>
      <c r="B14" s="115" t="s">
        <v>30</v>
      </c>
      <c r="C14" s="116" t="s">
        <v>33</v>
      </c>
      <c r="D14" s="115">
        <v>2250000</v>
      </c>
      <c r="E14" s="169"/>
      <c r="F14" s="167">
        <f t="shared" si="0"/>
        <v>42</v>
      </c>
      <c r="G14" s="168"/>
      <c r="H14" s="167">
        <f>Punten!H16</f>
        <v>15</v>
      </c>
      <c r="I14" s="167">
        <f>Punten!I16</f>
        <v>0</v>
      </c>
      <c r="J14" s="167">
        <f>Punten!J16</f>
        <v>9</v>
      </c>
      <c r="K14" s="167">
        <f>Punten!K16</f>
        <v>9</v>
      </c>
      <c r="L14" s="167">
        <f>Punten!L16</f>
        <v>9</v>
      </c>
      <c r="M14" s="167">
        <f>Punten!M16</f>
        <v>0</v>
      </c>
      <c r="N14" s="167">
        <f>Punten!N16</f>
        <v>0</v>
      </c>
      <c r="O14" s="167">
        <f>Punten!O16</f>
        <v>0</v>
      </c>
      <c r="P14" s="167">
        <f>Punten!P16</f>
        <v>0</v>
      </c>
      <c r="Q14" s="167">
        <f>Punten!Q16</f>
        <v>0</v>
      </c>
      <c r="R14" s="167">
        <f>Punten!R16</f>
        <v>0</v>
      </c>
      <c r="S14" s="167">
        <f>Punten!S16</f>
        <v>0</v>
      </c>
      <c r="T14" s="167">
        <f>Punten!T16</f>
        <v>0</v>
      </c>
      <c r="U14" s="167">
        <f>Punten!U16</f>
        <v>0</v>
      </c>
      <c r="V14" s="167">
        <f>Punten!V16</f>
        <v>0</v>
      </c>
      <c r="W14" s="167">
        <f>Punten!W16</f>
        <v>0</v>
      </c>
      <c r="X14" s="167">
        <f>Punten!X16</f>
        <v>0</v>
      </c>
      <c r="Y14" s="167">
        <f>Punten!Y16</f>
        <v>0</v>
      </c>
      <c r="Z14" s="167">
        <f>Punten!Z16</f>
        <v>0</v>
      </c>
      <c r="AA14" s="167">
        <f>Punten!AA16</f>
        <v>0</v>
      </c>
      <c r="AB14" s="167">
        <f>Punten!AB16</f>
        <v>0</v>
      </c>
      <c r="AC14" s="167">
        <f>Punten!AC16</f>
        <v>0</v>
      </c>
      <c r="AD14" s="167">
        <f>Punten!AD16</f>
        <v>0</v>
      </c>
      <c r="AE14" s="167">
        <f>Punten!AE16</f>
        <v>0</v>
      </c>
      <c r="AF14" s="167">
        <f>Punten!AF16</f>
        <v>0</v>
      </c>
      <c r="AG14" s="167">
        <f>Punten!AG16</f>
        <v>0</v>
      </c>
      <c r="AH14" s="167">
        <f>Punten!AH16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114">
        <v>3</v>
      </c>
      <c r="B15" s="116" t="s">
        <v>76</v>
      </c>
      <c r="C15" s="116" t="s">
        <v>150</v>
      </c>
      <c r="D15" s="115">
        <v>3250000</v>
      </c>
      <c r="E15" s="169"/>
      <c r="F15" s="167">
        <f t="shared" si="0"/>
        <v>30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0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114" t="s">
        <v>164</v>
      </c>
      <c r="B16" s="115" t="s">
        <v>247</v>
      </c>
      <c r="C16" s="115" t="s">
        <v>248</v>
      </c>
      <c r="D16" s="115">
        <v>1750000</v>
      </c>
      <c r="E16" s="169"/>
      <c r="F16" s="167">
        <f t="shared" si="0"/>
        <v>1</v>
      </c>
      <c r="G16" s="168"/>
      <c r="H16" s="167">
        <f>Punten!H109</f>
        <v>0</v>
      </c>
      <c r="I16" s="167">
        <f>Punten!I109</f>
        <v>1</v>
      </c>
      <c r="J16" s="167">
        <f>Punten!J109</f>
        <v>0</v>
      </c>
      <c r="K16" s="167">
        <f>Punten!K109</f>
        <v>0</v>
      </c>
      <c r="L16" s="167">
        <f>Punten!L109</f>
        <v>0</v>
      </c>
      <c r="M16" s="167">
        <f>Punten!M109</f>
        <v>0</v>
      </c>
      <c r="N16" s="167">
        <f>Punten!N109</f>
        <v>0</v>
      </c>
      <c r="O16" s="167">
        <f>Punten!O109</f>
        <v>0</v>
      </c>
      <c r="P16" s="167">
        <f>Punten!P109</f>
        <v>0</v>
      </c>
      <c r="Q16" s="167">
        <f>Punten!Q109</f>
        <v>0</v>
      </c>
      <c r="R16" s="167">
        <f>Punten!R109</f>
        <v>0</v>
      </c>
      <c r="S16" s="167">
        <f>Punten!S109</f>
        <v>0</v>
      </c>
      <c r="T16" s="167">
        <f>Punten!T109</f>
        <v>0</v>
      </c>
      <c r="U16" s="167">
        <f>Punten!U109</f>
        <v>0</v>
      </c>
      <c r="V16" s="167">
        <f>Punten!V109</f>
        <v>0</v>
      </c>
      <c r="W16" s="167">
        <f>Punten!W109</f>
        <v>0</v>
      </c>
      <c r="X16" s="167">
        <f>Punten!X109</f>
        <v>0</v>
      </c>
      <c r="Y16" s="167">
        <f>Punten!Y109</f>
        <v>0</v>
      </c>
      <c r="Z16" s="167">
        <f>Punten!Z109</f>
        <v>0</v>
      </c>
      <c r="AA16" s="167">
        <f>Punten!AA109</f>
        <v>0</v>
      </c>
      <c r="AB16" s="167">
        <f>Punten!AB109</f>
        <v>0</v>
      </c>
      <c r="AC16" s="167">
        <f>Punten!AC109</f>
        <v>0</v>
      </c>
      <c r="AD16" s="167">
        <f>Punten!AD109</f>
        <v>0</v>
      </c>
      <c r="AE16" s="167">
        <f>Punten!AE109</f>
        <v>0</v>
      </c>
      <c r="AF16" s="167">
        <f>Punten!AF109</f>
        <v>0</v>
      </c>
      <c r="AG16" s="167">
        <f>Punten!AG109</f>
        <v>0</v>
      </c>
      <c r="AH16" s="167">
        <f>Punten!AH109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233</v>
      </c>
      <c r="G19" s="168"/>
      <c r="H19" s="167">
        <f>SUM(H6:H16)</f>
        <v>69</v>
      </c>
      <c r="I19" s="167">
        <f t="shared" ref="I19:AH19" si="1">SUM(I6:I16)</f>
        <v>56</v>
      </c>
      <c r="J19" s="167">
        <f t="shared" si="1"/>
        <v>46</v>
      </c>
      <c r="K19" s="167">
        <f t="shared" si="1"/>
        <v>37</v>
      </c>
      <c r="L19" s="167">
        <f t="shared" si="1"/>
        <v>25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C39F-EFAE-4ED7-9BBE-21FB0854B332}">
  <sheetPr codeName="Blad18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420" t="s">
        <v>217</v>
      </c>
      <c r="B1" s="417" t="s">
        <v>110</v>
      </c>
      <c r="C1" s="417"/>
      <c r="D1" s="421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420" t="s">
        <v>218</v>
      </c>
      <c r="B2" s="418" t="s">
        <v>280</v>
      </c>
      <c r="C2" s="418"/>
      <c r="D2" s="422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420" t="s">
        <v>219</v>
      </c>
      <c r="B3" s="426" t="s">
        <v>281</v>
      </c>
      <c r="C3" s="419"/>
      <c r="D3" s="423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412"/>
      <c r="B4" s="412"/>
      <c r="C4" s="412"/>
      <c r="D4" s="412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424" t="s">
        <v>0</v>
      </c>
      <c r="B5" s="425" t="s">
        <v>1</v>
      </c>
      <c r="C5" s="425" t="s">
        <v>2</v>
      </c>
      <c r="D5" s="425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427">
        <v>1</v>
      </c>
      <c r="B6" s="428" t="s">
        <v>5</v>
      </c>
      <c r="C6" s="428" t="s">
        <v>6</v>
      </c>
      <c r="D6" s="429">
        <v>1250000</v>
      </c>
      <c r="E6" s="166"/>
      <c r="F6" s="167">
        <f>SUM(H6:AH6)</f>
        <v>17</v>
      </c>
      <c r="G6" s="168"/>
      <c r="H6" s="167">
        <f>Punten!H2</f>
        <v>3</v>
      </c>
      <c r="I6" s="167">
        <f>Punten!I2</f>
        <v>0</v>
      </c>
      <c r="J6" s="167">
        <f>Punten!J2</f>
        <v>8</v>
      </c>
      <c r="K6" s="167">
        <f>Punten!K2</f>
        <v>3</v>
      </c>
      <c r="L6" s="167">
        <f>Punten!L2</f>
        <v>3</v>
      </c>
      <c r="M6" s="167">
        <f>Punten!M2</f>
        <v>0</v>
      </c>
      <c r="N6" s="167">
        <f>Punten!N2</f>
        <v>0</v>
      </c>
      <c r="O6" s="167">
        <f>Punten!O2</f>
        <v>0</v>
      </c>
      <c r="P6" s="167">
        <f>Punten!P2</f>
        <v>0</v>
      </c>
      <c r="Q6" s="167">
        <f>Punten!Q2</f>
        <v>0</v>
      </c>
      <c r="R6" s="167">
        <f>Punten!R2</f>
        <v>0</v>
      </c>
      <c r="S6" s="167">
        <f>Punten!S2</f>
        <v>0</v>
      </c>
      <c r="T6" s="167">
        <f>Punten!T2</f>
        <v>0</v>
      </c>
      <c r="U6" s="167">
        <f>Punten!U2</f>
        <v>0</v>
      </c>
      <c r="V6" s="167">
        <f>Punten!V2</f>
        <v>0</v>
      </c>
      <c r="W6" s="167">
        <f>Punten!W2</f>
        <v>0</v>
      </c>
      <c r="X6" s="167">
        <f>Punten!X2</f>
        <v>0</v>
      </c>
      <c r="Y6" s="167">
        <f>Punten!Y2</f>
        <v>0</v>
      </c>
      <c r="Z6" s="167">
        <f>Punten!Z2</f>
        <v>0</v>
      </c>
      <c r="AA6" s="167">
        <f>Punten!AA2</f>
        <v>0</v>
      </c>
      <c r="AB6" s="167">
        <f>Punten!AB2</f>
        <v>0</v>
      </c>
      <c r="AC6" s="167">
        <f>Punten!AC2</f>
        <v>0</v>
      </c>
      <c r="AD6" s="167">
        <f>Punten!AD2</f>
        <v>0</v>
      </c>
      <c r="AE6" s="167">
        <f>Punten!AE2</f>
        <v>0</v>
      </c>
      <c r="AF6" s="167">
        <f>Punten!AF2</f>
        <v>0</v>
      </c>
      <c r="AG6" s="167">
        <f>Punten!AG2</f>
        <v>0</v>
      </c>
      <c r="AH6" s="167">
        <f>Punten!AH2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413">
        <v>3</v>
      </c>
      <c r="B7" s="414" t="s">
        <v>110</v>
      </c>
      <c r="C7" s="415" t="s">
        <v>109</v>
      </c>
      <c r="D7" s="415">
        <v>1500000</v>
      </c>
      <c r="E7" s="169"/>
      <c r="F7" s="167">
        <f t="shared" ref="F7:F16" si="0">SUM(H7:AH7)</f>
        <v>19</v>
      </c>
      <c r="G7" s="168"/>
      <c r="H7" s="167">
        <f>Punten!H58</f>
        <v>0</v>
      </c>
      <c r="I7" s="167">
        <f>Punten!I58</f>
        <v>3</v>
      </c>
      <c r="J7" s="167">
        <f>Punten!J58</f>
        <v>0</v>
      </c>
      <c r="K7" s="167">
        <f>Punten!K58</f>
        <v>0</v>
      </c>
      <c r="L7" s="167">
        <f>Punten!L58</f>
        <v>16</v>
      </c>
      <c r="M7" s="167">
        <f>Punten!M58</f>
        <v>0</v>
      </c>
      <c r="N7" s="167">
        <f>Punten!N58</f>
        <v>0</v>
      </c>
      <c r="O7" s="167">
        <f>Punten!O58</f>
        <v>0</v>
      </c>
      <c r="P7" s="167">
        <f>Punten!P58</f>
        <v>0</v>
      </c>
      <c r="Q7" s="167">
        <f>Punten!Q58</f>
        <v>0</v>
      </c>
      <c r="R7" s="167">
        <f>Punten!R58</f>
        <v>0</v>
      </c>
      <c r="S7" s="167">
        <f>Punten!S58</f>
        <v>0</v>
      </c>
      <c r="T7" s="167">
        <f>Punten!T58</f>
        <v>0</v>
      </c>
      <c r="U7" s="167">
        <f>Punten!U58</f>
        <v>0</v>
      </c>
      <c r="V7" s="167">
        <f>Punten!V58</f>
        <v>0</v>
      </c>
      <c r="W7" s="167">
        <f>Punten!W58</f>
        <v>0</v>
      </c>
      <c r="X7" s="167">
        <f>Punten!X58</f>
        <v>0</v>
      </c>
      <c r="Y7" s="167">
        <f>Punten!Y58</f>
        <v>0</v>
      </c>
      <c r="Z7" s="167">
        <f>Punten!Z58</f>
        <v>0</v>
      </c>
      <c r="AA7" s="167">
        <f>Punten!AA58</f>
        <v>0</v>
      </c>
      <c r="AB7" s="167">
        <f>Punten!AB58</f>
        <v>0</v>
      </c>
      <c r="AC7" s="167">
        <f>Punten!AC58</f>
        <v>0</v>
      </c>
      <c r="AD7" s="167">
        <f>Punten!AD58</f>
        <v>0</v>
      </c>
      <c r="AE7" s="167">
        <f>Punten!AE58</f>
        <v>0</v>
      </c>
      <c r="AF7" s="167">
        <f>Punten!AF58</f>
        <v>0</v>
      </c>
      <c r="AG7" s="167">
        <f>Punten!AG58</f>
        <v>0</v>
      </c>
      <c r="AH7" s="167">
        <f>Punten!AH58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413" t="s">
        <v>141</v>
      </c>
      <c r="B8" s="415" t="s">
        <v>238</v>
      </c>
      <c r="C8" s="414" t="s">
        <v>162</v>
      </c>
      <c r="D8" s="415">
        <v>750000</v>
      </c>
      <c r="E8" s="169"/>
      <c r="F8" s="167">
        <f t="shared" si="0"/>
        <v>10</v>
      </c>
      <c r="G8" s="168"/>
      <c r="H8" s="167">
        <f>Punten!H88</f>
        <v>0</v>
      </c>
      <c r="I8" s="167">
        <f>Punten!I88</f>
        <v>10</v>
      </c>
      <c r="J8" s="167">
        <f>Punten!J88</f>
        <v>0</v>
      </c>
      <c r="K8" s="167">
        <f>Punten!K88</f>
        <v>0</v>
      </c>
      <c r="L8" s="167">
        <f>Punten!L88</f>
        <v>0</v>
      </c>
      <c r="M8" s="167">
        <f>Punten!M88</f>
        <v>0</v>
      </c>
      <c r="N8" s="167">
        <f>Punten!N88</f>
        <v>0</v>
      </c>
      <c r="O8" s="167">
        <f>Punten!O88</f>
        <v>0</v>
      </c>
      <c r="P8" s="167">
        <f>Punten!P88</f>
        <v>0</v>
      </c>
      <c r="Q8" s="167">
        <f>Punten!Q88</f>
        <v>0</v>
      </c>
      <c r="R8" s="167">
        <f>Punten!R88</f>
        <v>0</v>
      </c>
      <c r="S8" s="167">
        <f>Punten!S88</f>
        <v>0</v>
      </c>
      <c r="T8" s="167">
        <f>Punten!T88</f>
        <v>0</v>
      </c>
      <c r="U8" s="167">
        <f>Punten!U88</f>
        <v>0</v>
      </c>
      <c r="V8" s="167">
        <f>Punten!V88</f>
        <v>0</v>
      </c>
      <c r="W8" s="167">
        <f>Punten!W88</f>
        <v>0</v>
      </c>
      <c r="X8" s="167">
        <f>Punten!X88</f>
        <v>0</v>
      </c>
      <c r="Y8" s="167">
        <f>Punten!Y88</f>
        <v>0</v>
      </c>
      <c r="Z8" s="167">
        <f>Punten!Z88</f>
        <v>0</v>
      </c>
      <c r="AA8" s="167">
        <f>Punten!AA88</f>
        <v>0</v>
      </c>
      <c r="AB8" s="167">
        <f>Punten!AB88</f>
        <v>0</v>
      </c>
      <c r="AC8" s="167">
        <f>Punten!AC88</f>
        <v>0</v>
      </c>
      <c r="AD8" s="167">
        <f>Punten!AD88</f>
        <v>0</v>
      </c>
      <c r="AE8" s="167">
        <f>Punten!AE88</f>
        <v>0</v>
      </c>
      <c r="AF8" s="167">
        <f>Punten!AF88</f>
        <v>0</v>
      </c>
      <c r="AG8" s="167">
        <f>Punten!AG88</f>
        <v>0</v>
      </c>
      <c r="AH8" s="167">
        <f>Punten!AH88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413" t="s">
        <v>78</v>
      </c>
      <c r="B9" s="414" t="s">
        <v>81</v>
      </c>
      <c r="C9" s="414" t="s">
        <v>77</v>
      </c>
      <c r="D9" s="415">
        <v>1000000</v>
      </c>
      <c r="E9" s="169"/>
      <c r="F9" s="167">
        <f t="shared" si="0"/>
        <v>17</v>
      </c>
      <c r="G9" s="168"/>
      <c r="H9" s="167">
        <f>Punten!H40</f>
        <v>10</v>
      </c>
      <c r="I9" s="167">
        <f>Punten!I40</f>
        <v>1</v>
      </c>
      <c r="J9" s="167">
        <f>Punten!J40</f>
        <v>0</v>
      </c>
      <c r="K9" s="167">
        <f>Punten!K40</f>
        <v>6</v>
      </c>
      <c r="L9" s="167">
        <f>Punten!L40</f>
        <v>0</v>
      </c>
      <c r="M9" s="167">
        <f>Punten!M40</f>
        <v>0</v>
      </c>
      <c r="N9" s="167">
        <f>Punten!N40</f>
        <v>0</v>
      </c>
      <c r="O9" s="167">
        <f>Punten!O40</f>
        <v>0</v>
      </c>
      <c r="P9" s="167">
        <f>Punten!P40</f>
        <v>0</v>
      </c>
      <c r="Q9" s="167">
        <f>Punten!Q40</f>
        <v>0</v>
      </c>
      <c r="R9" s="167">
        <f>Punten!R40</f>
        <v>0</v>
      </c>
      <c r="S9" s="167">
        <f>Punten!S40</f>
        <v>0</v>
      </c>
      <c r="T9" s="167">
        <f>Punten!T40</f>
        <v>0</v>
      </c>
      <c r="U9" s="167">
        <f>Punten!U40</f>
        <v>0</v>
      </c>
      <c r="V9" s="167">
        <f>Punten!V40</f>
        <v>0</v>
      </c>
      <c r="W9" s="167">
        <f>Punten!W40</f>
        <v>0</v>
      </c>
      <c r="X9" s="167">
        <f>Punten!X40</f>
        <v>0</v>
      </c>
      <c r="Y9" s="167">
        <f>Punten!Y40</f>
        <v>0</v>
      </c>
      <c r="Z9" s="167">
        <f>Punten!Z40</f>
        <v>0</v>
      </c>
      <c r="AA9" s="167">
        <f>Punten!AA40</f>
        <v>0</v>
      </c>
      <c r="AB9" s="167">
        <f>Punten!AB40</f>
        <v>0</v>
      </c>
      <c r="AC9" s="167">
        <f>Punten!AC40</f>
        <v>0</v>
      </c>
      <c r="AD9" s="167">
        <f>Punten!AD40</f>
        <v>0</v>
      </c>
      <c r="AE9" s="167">
        <f>Punten!AE40</f>
        <v>0</v>
      </c>
      <c r="AF9" s="167">
        <f>Punten!AF40</f>
        <v>0</v>
      </c>
      <c r="AG9" s="167">
        <f>Punten!AG40</f>
        <v>0</v>
      </c>
      <c r="AH9" s="167">
        <f>Punten!AH40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432" t="s">
        <v>78</v>
      </c>
      <c r="B10" s="430" t="s">
        <v>90</v>
      </c>
      <c r="C10" s="430" t="s">
        <v>91</v>
      </c>
      <c r="D10" s="431">
        <v>750000</v>
      </c>
      <c r="E10" s="169"/>
      <c r="F10" s="167">
        <f t="shared" si="0"/>
        <v>4</v>
      </c>
      <c r="G10" s="168"/>
      <c r="H10" s="167">
        <f>Punten!H47</f>
        <v>0</v>
      </c>
      <c r="I10" s="167">
        <f>Punten!I47</f>
        <v>1</v>
      </c>
      <c r="J10" s="167">
        <f>Punten!J47</f>
        <v>0</v>
      </c>
      <c r="K10" s="167">
        <f>Punten!K47</f>
        <v>3</v>
      </c>
      <c r="L10" s="167">
        <f>Punten!L47</f>
        <v>0</v>
      </c>
      <c r="M10" s="167">
        <f>Punten!M47</f>
        <v>0</v>
      </c>
      <c r="N10" s="167">
        <f>Punten!N47</f>
        <v>0</v>
      </c>
      <c r="O10" s="167">
        <f>Punten!O47</f>
        <v>0</v>
      </c>
      <c r="P10" s="167">
        <f>Punten!P47</f>
        <v>0</v>
      </c>
      <c r="Q10" s="167">
        <f>Punten!Q47</f>
        <v>0</v>
      </c>
      <c r="R10" s="167">
        <f>Punten!R47</f>
        <v>0</v>
      </c>
      <c r="S10" s="167">
        <f>Punten!S47</f>
        <v>0</v>
      </c>
      <c r="T10" s="167">
        <f>Punten!T47</f>
        <v>0</v>
      </c>
      <c r="U10" s="167">
        <f>Punten!U47</f>
        <v>0</v>
      </c>
      <c r="V10" s="167">
        <f>Punten!V47</f>
        <v>0</v>
      </c>
      <c r="W10" s="167">
        <f>Punten!W47</f>
        <v>0</v>
      </c>
      <c r="X10" s="167">
        <f>Punten!X47</f>
        <v>0</v>
      </c>
      <c r="Y10" s="167">
        <f>Punten!Y47</f>
        <v>0</v>
      </c>
      <c r="Z10" s="167">
        <f>Punten!Z47</f>
        <v>0</v>
      </c>
      <c r="AA10" s="167">
        <f>Punten!AA47</f>
        <v>0</v>
      </c>
      <c r="AB10" s="167">
        <f>Punten!AB47</f>
        <v>0</v>
      </c>
      <c r="AC10" s="167">
        <f>Punten!AC47</f>
        <v>0</v>
      </c>
      <c r="AD10" s="167">
        <f>Punten!AD47</f>
        <v>0</v>
      </c>
      <c r="AE10" s="167">
        <f>Punten!AE47</f>
        <v>0</v>
      </c>
      <c r="AF10" s="167">
        <f>Punten!AF47</f>
        <v>0</v>
      </c>
      <c r="AG10" s="167">
        <f>Punten!AG47</f>
        <v>0</v>
      </c>
      <c r="AH10" s="167">
        <f>Punten!AH47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432">
        <v>1</v>
      </c>
      <c r="B11" s="430" t="s">
        <v>17</v>
      </c>
      <c r="C11" s="430" t="s">
        <v>22</v>
      </c>
      <c r="D11" s="431">
        <v>1500000</v>
      </c>
      <c r="E11" s="166"/>
      <c r="F11" s="167">
        <f t="shared" si="0"/>
        <v>33</v>
      </c>
      <c r="G11" s="168"/>
      <c r="H11" s="167">
        <f>Punten!H10</f>
        <v>3</v>
      </c>
      <c r="I11" s="167">
        <f>Punten!I10</f>
        <v>0</v>
      </c>
      <c r="J11" s="167">
        <f>Punten!J10</f>
        <v>27</v>
      </c>
      <c r="K11" s="167">
        <f>Punten!K10</f>
        <v>0</v>
      </c>
      <c r="L11" s="167">
        <f>Punten!L10</f>
        <v>3</v>
      </c>
      <c r="M11" s="167">
        <f>Punten!M10</f>
        <v>0</v>
      </c>
      <c r="N11" s="167">
        <f>Punten!N10</f>
        <v>0</v>
      </c>
      <c r="O11" s="167">
        <f>Punten!O10</f>
        <v>0</v>
      </c>
      <c r="P11" s="167">
        <f>Punten!P10</f>
        <v>0</v>
      </c>
      <c r="Q11" s="167">
        <f>Punten!Q10</f>
        <v>0</v>
      </c>
      <c r="R11" s="167">
        <f>Punten!R10</f>
        <v>0</v>
      </c>
      <c r="S11" s="167">
        <f>Punten!S10</f>
        <v>0</v>
      </c>
      <c r="T11" s="167">
        <f>Punten!T10</f>
        <v>0</v>
      </c>
      <c r="U11" s="167">
        <f>Punten!U10</f>
        <v>0</v>
      </c>
      <c r="V11" s="167">
        <f>Punten!V10</f>
        <v>0</v>
      </c>
      <c r="W11" s="167">
        <f>Punten!W10</f>
        <v>0</v>
      </c>
      <c r="X11" s="167">
        <f>Punten!X10</f>
        <v>0</v>
      </c>
      <c r="Y11" s="167">
        <f>Punten!Y10</f>
        <v>0</v>
      </c>
      <c r="Z11" s="167">
        <f>Punten!Z10</f>
        <v>0</v>
      </c>
      <c r="AA11" s="167">
        <f>Punten!AA10</f>
        <v>0</v>
      </c>
      <c r="AB11" s="167">
        <f>Punten!AB10</f>
        <v>0</v>
      </c>
      <c r="AC11" s="167">
        <f>Punten!AC10</f>
        <v>0</v>
      </c>
      <c r="AD11" s="167">
        <f>Punten!AD10</f>
        <v>0</v>
      </c>
      <c r="AE11" s="167">
        <f>Punten!AE10</f>
        <v>0</v>
      </c>
      <c r="AF11" s="167">
        <f>Punten!AF10</f>
        <v>0</v>
      </c>
      <c r="AG11" s="167">
        <f>Punten!AG10</f>
        <v>0</v>
      </c>
      <c r="AH11" s="167">
        <f>Punten!AH10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432" t="s">
        <v>164</v>
      </c>
      <c r="B12" s="430" t="s">
        <v>184</v>
      </c>
      <c r="C12" s="430" t="s">
        <v>244</v>
      </c>
      <c r="D12" s="431">
        <v>1250000</v>
      </c>
      <c r="E12" s="166"/>
      <c r="F12" s="167">
        <f t="shared" si="0"/>
        <v>33</v>
      </c>
      <c r="G12" s="168"/>
      <c r="H12" s="167">
        <f>Punten!H106</f>
        <v>0</v>
      </c>
      <c r="I12" s="167">
        <f>Punten!I106</f>
        <v>0</v>
      </c>
      <c r="J12" s="167">
        <f>Punten!J106</f>
        <v>0</v>
      </c>
      <c r="K12" s="167">
        <f>Punten!K106</f>
        <v>26</v>
      </c>
      <c r="L12" s="167">
        <f>Punten!L106</f>
        <v>7</v>
      </c>
      <c r="M12" s="167">
        <f>Punten!M106</f>
        <v>0</v>
      </c>
      <c r="N12" s="167">
        <f>Punten!N106</f>
        <v>0</v>
      </c>
      <c r="O12" s="167">
        <f>Punten!O106</f>
        <v>0</v>
      </c>
      <c r="P12" s="167">
        <f>Punten!P106</f>
        <v>0</v>
      </c>
      <c r="Q12" s="167">
        <f>Punten!Q106</f>
        <v>0</v>
      </c>
      <c r="R12" s="167">
        <f>Punten!R106</f>
        <v>0</v>
      </c>
      <c r="S12" s="167">
        <f>Punten!S106</f>
        <v>0</v>
      </c>
      <c r="T12" s="167">
        <f>Punten!T106</f>
        <v>0</v>
      </c>
      <c r="U12" s="167">
        <f>Punten!U106</f>
        <v>0</v>
      </c>
      <c r="V12" s="167">
        <f>Punten!V106</f>
        <v>0</v>
      </c>
      <c r="W12" s="167">
        <f>Punten!W106</f>
        <v>0</v>
      </c>
      <c r="X12" s="167">
        <f>Punten!X106</f>
        <v>0</v>
      </c>
      <c r="Y12" s="167">
        <f>Punten!Y106</f>
        <v>0</v>
      </c>
      <c r="Z12" s="167">
        <f>Punten!Z106</f>
        <v>0</v>
      </c>
      <c r="AA12" s="167">
        <f>Punten!AA106</f>
        <v>0</v>
      </c>
      <c r="AB12" s="167">
        <f>Punten!AB106</f>
        <v>0</v>
      </c>
      <c r="AC12" s="167">
        <f>Punten!AC106</f>
        <v>0</v>
      </c>
      <c r="AD12" s="167">
        <f>Punten!AD106</f>
        <v>0</v>
      </c>
      <c r="AE12" s="167">
        <f>Punten!AE106</f>
        <v>0</v>
      </c>
      <c r="AF12" s="167">
        <f>Punten!AF106</f>
        <v>0</v>
      </c>
      <c r="AG12" s="167">
        <f>Punten!AG106</f>
        <v>0</v>
      </c>
      <c r="AH12" s="167">
        <f>Punten!AH106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432">
        <v>2</v>
      </c>
      <c r="B13" s="430" t="s">
        <v>224</v>
      </c>
      <c r="C13" s="430" t="s">
        <v>56</v>
      </c>
      <c r="D13" s="431">
        <v>750000</v>
      </c>
      <c r="E13" s="166"/>
      <c r="F13" s="167">
        <f t="shared" si="0"/>
        <v>28</v>
      </c>
      <c r="G13" s="168"/>
      <c r="H13" s="167">
        <f>Punten!H29</f>
        <v>8</v>
      </c>
      <c r="I13" s="167">
        <f>Punten!I29</f>
        <v>3</v>
      </c>
      <c r="J13" s="167">
        <f>Punten!J29</f>
        <v>3</v>
      </c>
      <c r="K13" s="167">
        <f>Punten!K29</f>
        <v>11</v>
      </c>
      <c r="L13" s="167">
        <f>Punten!L29</f>
        <v>3</v>
      </c>
      <c r="M13" s="167">
        <f>Punten!M29</f>
        <v>0</v>
      </c>
      <c r="N13" s="167">
        <f>Punten!N29</f>
        <v>0</v>
      </c>
      <c r="O13" s="167">
        <f>Punten!O29</f>
        <v>0</v>
      </c>
      <c r="P13" s="167">
        <f>Punten!P29</f>
        <v>0</v>
      </c>
      <c r="Q13" s="167">
        <f>Punten!Q29</f>
        <v>0</v>
      </c>
      <c r="R13" s="167">
        <f>Punten!R29</f>
        <v>0</v>
      </c>
      <c r="S13" s="167">
        <f>Punten!S29</f>
        <v>0</v>
      </c>
      <c r="T13" s="167">
        <f>Punten!T29</f>
        <v>0</v>
      </c>
      <c r="U13" s="167">
        <f>Punten!U29</f>
        <v>0</v>
      </c>
      <c r="V13" s="167">
        <f>Punten!V29</f>
        <v>0</v>
      </c>
      <c r="W13" s="167">
        <f>Punten!W29</f>
        <v>0</v>
      </c>
      <c r="X13" s="167">
        <f>Punten!X29</f>
        <v>0</v>
      </c>
      <c r="Y13" s="167">
        <f>Punten!Y29</f>
        <v>0</v>
      </c>
      <c r="Z13" s="167">
        <f>Punten!Z29</f>
        <v>0</v>
      </c>
      <c r="AA13" s="167">
        <f>Punten!AA29</f>
        <v>0</v>
      </c>
      <c r="AB13" s="167">
        <f>Punten!AB29</f>
        <v>0</v>
      </c>
      <c r="AC13" s="167">
        <f>Punten!AC29</f>
        <v>0</v>
      </c>
      <c r="AD13" s="167">
        <f>Punten!AD29</f>
        <v>0</v>
      </c>
      <c r="AE13" s="167">
        <f>Punten!AE29</f>
        <v>0</v>
      </c>
      <c r="AF13" s="167">
        <f>Punten!AF29</f>
        <v>0</v>
      </c>
      <c r="AG13" s="167">
        <f>Punten!AG29</f>
        <v>0</v>
      </c>
      <c r="AH13" s="167">
        <f>Punten!AH29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416">
        <v>2</v>
      </c>
      <c r="B14" s="415" t="s">
        <v>225</v>
      </c>
      <c r="C14" s="414" t="s">
        <v>65</v>
      </c>
      <c r="D14" s="415">
        <v>750000</v>
      </c>
      <c r="E14" s="169"/>
      <c r="F14" s="167">
        <f t="shared" si="0"/>
        <v>42</v>
      </c>
      <c r="G14" s="168"/>
      <c r="H14" s="167">
        <f>Punten!H34</f>
        <v>0</v>
      </c>
      <c r="I14" s="167">
        <f>Punten!I34</f>
        <v>9</v>
      </c>
      <c r="J14" s="167">
        <f>Punten!J34</f>
        <v>27</v>
      </c>
      <c r="K14" s="167">
        <f>Punten!K34</f>
        <v>3</v>
      </c>
      <c r="L14" s="167">
        <f>Punten!L34</f>
        <v>3</v>
      </c>
      <c r="M14" s="167">
        <f>Punten!M34</f>
        <v>0</v>
      </c>
      <c r="N14" s="167">
        <f>Punten!N34</f>
        <v>0</v>
      </c>
      <c r="O14" s="167">
        <f>Punten!O34</f>
        <v>0</v>
      </c>
      <c r="P14" s="167">
        <f>Punten!P34</f>
        <v>0</v>
      </c>
      <c r="Q14" s="167">
        <f>Punten!Q34</f>
        <v>0</v>
      </c>
      <c r="R14" s="167">
        <f>Punten!R34</f>
        <v>0</v>
      </c>
      <c r="S14" s="167">
        <f>Punten!S34</f>
        <v>0</v>
      </c>
      <c r="T14" s="167">
        <f>Punten!T34</f>
        <v>0</v>
      </c>
      <c r="U14" s="167">
        <f>Punten!U34</f>
        <v>0</v>
      </c>
      <c r="V14" s="167">
        <f>Punten!V34</f>
        <v>0</v>
      </c>
      <c r="W14" s="167">
        <f>Punten!W34</f>
        <v>0</v>
      </c>
      <c r="X14" s="167">
        <f>Punten!X34</f>
        <v>0</v>
      </c>
      <c r="Y14" s="167">
        <f>Punten!Y34</f>
        <v>0</v>
      </c>
      <c r="Z14" s="167">
        <f>Punten!Z34</f>
        <v>0</v>
      </c>
      <c r="AA14" s="167">
        <f>Punten!AA34</f>
        <v>0</v>
      </c>
      <c r="AB14" s="167">
        <f>Punten!AB34</f>
        <v>0</v>
      </c>
      <c r="AC14" s="167">
        <f>Punten!AC34</f>
        <v>0</v>
      </c>
      <c r="AD14" s="167">
        <f>Punten!AD34</f>
        <v>0</v>
      </c>
      <c r="AE14" s="167">
        <f>Punten!AE34</f>
        <v>0</v>
      </c>
      <c r="AF14" s="167">
        <f>Punten!AF34</f>
        <v>0</v>
      </c>
      <c r="AG14" s="167">
        <f>Punten!AG34</f>
        <v>0</v>
      </c>
      <c r="AH14" s="167">
        <f>Punten!AH34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413" t="s">
        <v>164</v>
      </c>
      <c r="B15" s="414" t="s">
        <v>247</v>
      </c>
      <c r="C15" s="414" t="s">
        <v>248</v>
      </c>
      <c r="D15" s="415">
        <v>1750000</v>
      </c>
      <c r="E15" s="169"/>
      <c r="F15" s="167">
        <f t="shared" si="0"/>
        <v>1</v>
      </c>
      <c r="G15" s="168"/>
      <c r="H15" s="167">
        <f>Punten!H109</f>
        <v>0</v>
      </c>
      <c r="I15" s="167">
        <f>Punten!I109</f>
        <v>1</v>
      </c>
      <c r="J15" s="167">
        <f>Punten!J109</f>
        <v>0</v>
      </c>
      <c r="K15" s="167">
        <f>Punten!K109</f>
        <v>0</v>
      </c>
      <c r="L15" s="167">
        <f>Punten!L109</f>
        <v>0</v>
      </c>
      <c r="M15" s="167">
        <f>Punten!M109</f>
        <v>0</v>
      </c>
      <c r="N15" s="167">
        <f>Punten!N109</f>
        <v>0</v>
      </c>
      <c r="O15" s="167">
        <f>Punten!O109</f>
        <v>0</v>
      </c>
      <c r="P15" s="167">
        <f>Punten!P109</f>
        <v>0</v>
      </c>
      <c r="Q15" s="167">
        <f>Punten!Q109</f>
        <v>0</v>
      </c>
      <c r="R15" s="167">
        <f>Punten!R109</f>
        <v>0</v>
      </c>
      <c r="S15" s="167">
        <f>Punten!S109</f>
        <v>0</v>
      </c>
      <c r="T15" s="167">
        <f>Punten!T109</f>
        <v>0</v>
      </c>
      <c r="U15" s="167">
        <f>Punten!U109</f>
        <v>0</v>
      </c>
      <c r="V15" s="167">
        <f>Punten!V109</f>
        <v>0</v>
      </c>
      <c r="W15" s="167">
        <f>Punten!W109</f>
        <v>0</v>
      </c>
      <c r="X15" s="167">
        <f>Punten!X109</f>
        <v>0</v>
      </c>
      <c r="Y15" s="167">
        <f>Punten!Y109</f>
        <v>0</v>
      </c>
      <c r="Z15" s="167">
        <f>Punten!Z109</f>
        <v>0</v>
      </c>
      <c r="AA15" s="167">
        <f>Punten!AA109</f>
        <v>0</v>
      </c>
      <c r="AB15" s="167">
        <f>Punten!AB109</f>
        <v>0</v>
      </c>
      <c r="AC15" s="167">
        <f>Punten!AC109</f>
        <v>0</v>
      </c>
      <c r="AD15" s="167">
        <f>Punten!AD109</f>
        <v>0</v>
      </c>
      <c r="AE15" s="167">
        <f>Punten!AE109</f>
        <v>0</v>
      </c>
      <c r="AF15" s="167">
        <f>Punten!AF109</f>
        <v>0</v>
      </c>
      <c r="AG15" s="167">
        <f>Punten!AG109</f>
        <v>0</v>
      </c>
      <c r="AH15" s="167">
        <f>Punten!AH109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413">
        <v>3</v>
      </c>
      <c r="B16" s="415" t="s">
        <v>76</v>
      </c>
      <c r="C16" s="415" t="s">
        <v>150</v>
      </c>
      <c r="D16" s="415">
        <v>3250000</v>
      </c>
      <c r="E16" s="169"/>
      <c r="F16" s="167">
        <f t="shared" si="0"/>
        <v>30</v>
      </c>
      <c r="G16" s="168"/>
      <c r="H16" s="167">
        <f>Punten!H81</f>
        <v>6</v>
      </c>
      <c r="I16" s="167">
        <f>Punten!I81</f>
        <v>15</v>
      </c>
      <c r="J16" s="167">
        <f>Punten!J81</f>
        <v>9</v>
      </c>
      <c r="K16" s="167">
        <f>Punten!K81</f>
        <v>0</v>
      </c>
      <c r="L16" s="167">
        <f>Punten!L81</f>
        <v>0</v>
      </c>
      <c r="M16" s="167">
        <f>Punten!M81</f>
        <v>0</v>
      </c>
      <c r="N16" s="167">
        <f>Punten!N81</f>
        <v>0</v>
      </c>
      <c r="O16" s="167">
        <f>Punten!O81</f>
        <v>0</v>
      </c>
      <c r="P16" s="167">
        <f>Punten!P81</f>
        <v>0</v>
      </c>
      <c r="Q16" s="167">
        <f>Punten!Q81</f>
        <v>0</v>
      </c>
      <c r="R16" s="167">
        <f>Punten!R81</f>
        <v>0</v>
      </c>
      <c r="S16" s="167">
        <f>Punten!S81</f>
        <v>0</v>
      </c>
      <c r="T16" s="167">
        <f>Punten!T81</f>
        <v>0</v>
      </c>
      <c r="U16" s="167">
        <f>Punten!U81</f>
        <v>0</v>
      </c>
      <c r="V16" s="167">
        <f>Punten!V81</f>
        <v>0</v>
      </c>
      <c r="W16" s="167">
        <f>Punten!W81</f>
        <v>0</v>
      </c>
      <c r="X16" s="167">
        <f>Punten!X81</f>
        <v>0</v>
      </c>
      <c r="Y16" s="167">
        <f>Punten!Y81</f>
        <v>0</v>
      </c>
      <c r="Z16" s="167">
        <f>Punten!Z81</f>
        <v>0</v>
      </c>
      <c r="AA16" s="167">
        <f>Punten!AA81</f>
        <v>0</v>
      </c>
      <c r="AB16" s="167">
        <f>Punten!AB81</f>
        <v>0</v>
      </c>
      <c r="AC16" s="167">
        <f>Punten!AC81</f>
        <v>0</v>
      </c>
      <c r="AD16" s="167">
        <f>Punten!AD81</f>
        <v>0</v>
      </c>
      <c r="AE16" s="167">
        <f>Punten!AE81</f>
        <v>0</v>
      </c>
      <c r="AF16" s="167">
        <f>Punten!AF81</f>
        <v>0</v>
      </c>
      <c r="AG16" s="167">
        <f>Punten!AG81</f>
        <v>0</v>
      </c>
      <c r="AH16" s="167">
        <f>Punten!AH81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14500000</v>
      </c>
      <c r="E19" s="158"/>
      <c r="F19" s="167">
        <f>SUM(F6:F17)</f>
        <v>234</v>
      </c>
      <c r="G19" s="168"/>
      <c r="H19" s="167">
        <f>SUM(H6:H16)</f>
        <v>30</v>
      </c>
      <c r="I19" s="167">
        <f t="shared" ref="I19:AH19" si="1">SUM(I6:I16)</f>
        <v>43</v>
      </c>
      <c r="J19" s="167">
        <f t="shared" si="1"/>
        <v>74</v>
      </c>
      <c r="K19" s="167">
        <f t="shared" si="1"/>
        <v>52</v>
      </c>
      <c r="L19" s="167">
        <f t="shared" si="1"/>
        <v>35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1100-000000000000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93A-2441-4160-85FD-42D485F34AF5}">
  <sheetPr codeName="Blad19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440" t="s">
        <v>217</v>
      </c>
      <c r="B1" s="437" t="s">
        <v>220</v>
      </c>
      <c r="C1" s="437"/>
      <c r="D1" s="441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440" t="s">
        <v>218</v>
      </c>
      <c r="B2" s="438" t="s">
        <v>282</v>
      </c>
      <c r="C2" s="438"/>
      <c r="D2" s="442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440" t="s">
        <v>219</v>
      </c>
      <c r="B3" s="446" t="s">
        <v>283</v>
      </c>
      <c r="C3" s="439"/>
      <c r="D3" s="443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264"/>
      <c r="B4" s="264"/>
      <c r="C4" s="264"/>
      <c r="D4" s="264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444" t="s">
        <v>0</v>
      </c>
      <c r="B5" s="445" t="s">
        <v>1</v>
      </c>
      <c r="C5" s="445" t="s">
        <v>2</v>
      </c>
      <c r="D5" s="445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447" t="s">
        <v>164</v>
      </c>
      <c r="B6" s="448" t="s">
        <v>167</v>
      </c>
      <c r="C6" s="448" t="s">
        <v>177</v>
      </c>
      <c r="D6" s="449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433">
        <v>2</v>
      </c>
      <c r="B7" s="435" t="s">
        <v>55</v>
      </c>
      <c r="C7" s="434" t="s">
        <v>49</v>
      </c>
      <c r="D7" s="435">
        <v>1000000</v>
      </c>
      <c r="E7" s="169"/>
      <c r="F7" s="167">
        <f t="shared" ref="F7:F16" si="0">SUM(H7:AH7)</f>
        <v>32</v>
      </c>
      <c r="G7" s="168"/>
      <c r="H7" s="167">
        <f>Punten!H25</f>
        <v>0</v>
      </c>
      <c r="I7" s="167">
        <f>Punten!I25</f>
        <v>6</v>
      </c>
      <c r="J7" s="167">
        <f>Punten!J25</f>
        <v>0</v>
      </c>
      <c r="K7" s="167">
        <f>Punten!K25</f>
        <v>23</v>
      </c>
      <c r="L7" s="167">
        <f>Punten!L25</f>
        <v>3</v>
      </c>
      <c r="M7" s="167">
        <f>Punten!M25</f>
        <v>0</v>
      </c>
      <c r="N7" s="167">
        <f>Punten!N25</f>
        <v>0</v>
      </c>
      <c r="O7" s="167">
        <f>Punten!O25</f>
        <v>0</v>
      </c>
      <c r="P7" s="167">
        <f>Punten!P25</f>
        <v>0</v>
      </c>
      <c r="Q7" s="167">
        <f>Punten!Q25</f>
        <v>0</v>
      </c>
      <c r="R7" s="167">
        <f>Punten!R25</f>
        <v>0</v>
      </c>
      <c r="S7" s="167">
        <f>Punten!S25</f>
        <v>0</v>
      </c>
      <c r="T7" s="167">
        <f>Punten!T25</f>
        <v>0</v>
      </c>
      <c r="U7" s="167">
        <f>Punten!U25</f>
        <v>0</v>
      </c>
      <c r="V7" s="167">
        <f>Punten!V25</f>
        <v>0</v>
      </c>
      <c r="W7" s="167">
        <f>Punten!W25</f>
        <v>0</v>
      </c>
      <c r="X7" s="167">
        <f>Punten!X25</f>
        <v>0</v>
      </c>
      <c r="Y7" s="167">
        <f>Punten!Y25</f>
        <v>0</v>
      </c>
      <c r="Z7" s="167">
        <f>Punten!Z25</f>
        <v>0</v>
      </c>
      <c r="AA7" s="167">
        <f>Punten!AA25</f>
        <v>0</v>
      </c>
      <c r="AB7" s="167">
        <f>Punten!AB25</f>
        <v>0</v>
      </c>
      <c r="AC7" s="167">
        <f>Punten!AC25</f>
        <v>0</v>
      </c>
      <c r="AD7" s="167">
        <f>Punten!AD25</f>
        <v>0</v>
      </c>
      <c r="AE7" s="167">
        <f>Punten!AE25</f>
        <v>0</v>
      </c>
      <c r="AF7" s="167">
        <f>Punten!AF25</f>
        <v>0</v>
      </c>
      <c r="AG7" s="167">
        <f>Punten!AG25</f>
        <v>0</v>
      </c>
      <c r="AH7" s="167">
        <f>Punten!AH25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433">
        <v>3</v>
      </c>
      <c r="B8" s="434" t="s">
        <v>110</v>
      </c>
      <c r="C8" s="435" t="s">
        <v>109</v>
      </c>
      <c r="D8" s="435">
        <v>1500000</v>
      </c>
      <c r="E8" s="169"/>
      <c r="F8" s="167">
        <f t="shared" si="0"/>
        <v>19</v>
      </c>
      <c r="G8" s="168"/>
      <c r="H8" s="167">
        <f>Punten!H58</f>
        <v>0</v>
      </c>
      <c r="I8" s="167">
        <f>Punten!I58</f>
        <v>3</v>
      </c>
      <c r="J8" s="167">
        <f>Punten!J58</f>
        <v>0</v>
      </c>
      <c r="K8" s="167">
        <f>Punten!K58</f>
        <v>0</v>
      </c>
      <c r="L8" s="167">
        <f>Punten!L58</f>
        <v>16</v>
      </c>
      <c r="M8" s="167">
        <f>Punten!M58</f>
        <v>0</v>
      </c>
      <c r="N8" s="167">
        <f>Punten!N58</f>
        <v>0</v>
      </c>
      <c r="O8" s="167">
        <f>Punten!O58</f>
        <v>0</v>
      </c>
      <c r="P8" s="167">
        <f>Punten!P58</f>
        <v>0</v>
      </c>
      <c r="Q8" s="167">
        <f>Punten!Q58</f>
        <v>0</v>
      </c>
      <c r="R8" s="167">
        <f>Punten!R58</f>
        <v>0</v>
      </c>
      <c r="S8" s="167">
        <f>Punten!S58</f>
        <v>0</v>
      </c>
      <c r="T8" s="167">
        <f>Punten!T58</f>
        <v>0</v>
      </c>
      <c r="U8" s="167">
        <f>Punten!U58</f>
        <v>0</v>
      </c>
      <c r="V8" s="167">
        <f>Punten!V58</f>
        <v>0</v>
      </c>
      <c r="W8" s="167">
        <f>Punten!W58</f>
        <v>0</v>
      </c>
      <c r="X8" s="167">
        <f>Punten!X58</f>
        <v>0</v>
      </c>
      <c r="Y8" s="167">
        <f>Punten!Y58</f>
        <v>0</v>
      </c>
      <c r="Z8" s="167">
        <f>Punten!Z58</f>
        <v>0</v>
      </c>
      <c r="AA8" s="167">
        <f>Punten!AA58</f>
        <v>0</v>
      </c>
      <c r="AB8" s="167">
        <f>Punten!AB58</f>
        <v>0</v>
      </c>
      <c r="AC8" s="167">
        <f>Punten!AC58</f>
        <v>0</v>
      </c>
      <c r="AD8" s="167">
        <f>Punten!AD58</f>
        <v>0</v>
      </c>
      <c r="AE8" s="167">
        <f>Punten!AE58</f>
        <v>0</v>
      </c>
      <c r="AF8" s="167">
        <f>Punten!AF58</f>
        <v>0</v>
      </c>
      <c r="AG8" s="167">
        <f>Punten!AG58</f>
        <v>0</v>
      </c>
      <c r="AH8" s="167">
        <f>Punten!AH58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436" t="s">
        <v>164</v>
      </c>
      <c r="B9" s="435" t="s">
        <v>182</v>
      </c>
      <c r="C9" s="434" t="s">
        <v>186</v>
      </c>
      <c r="D9" s="435">
        <v>1000000</v>
      </c>
      <c r="E9" s="169"/>
      <c r="F9" s="167">
        <f t="shared" si="0"/>
        <v>33</v>
      </c>
      <c r="G9" s="168"/>
      <c r="H9" s="167">
        <f>Punten!H101</f>
        <v>0</v>
      </c>
      <c r="I9" s="167">
        <f>Punten!I101</f>
        <v>4</v>
      </c>
      <c r="J9" s="167">
        <f>Punten!J101</f>
        <v>0</v>
      </c>
      <c r="K9" s="167">
        <f>Punten!K101</f>
        <v>13</v>
      </c>
      <c r="L9" s="167">
        <f>Punten!L101</f>
        <v>16</v>
      </c>
      <c r="M9" s="167">
        <f>Punten!M101</f>
        <v>0</v>
      </c>
      <c r="N9" s="167">
        <f>Punten!N101</f>
        <v>0</v>
      </c>
      <c r="O9" s="167">
        <f>Punten!O101</f>
        <v>0</v>
      </c>
      <c r="P9" s="167">
        <f>Punten!P101</f>
        <v>0</v>
      </c>
      <c r="Q9" s="167">
        <f>Punten!Q101</f>
        <v>0</v>
      </c>
      <c r="R9" s="167">
        <f>Punten!R101</f>
        <v>0</v>
      </c>
      <c r="S9" s="167">
        <f>Punten!S101</f>
        <v>0</v>
      </c>
      <c r="T9" s="167">
        <f>Punten!T101</f>
        <v>0</v>
      </c>
      <c r="U9" s="167">
        <f>Punten!U101</f>
        <v>0</v>
      </c>
      <c r="V9" s="167">
        <f>Punten!V101</f>
        <v>0</v>
      </c>
      <c r="W9" s="167">
        <f>Punten!W101</f>
        <v>0</v>
      </c>
      <c r="X9" s="167">
        <f>Punten!X101</f>
        <v>0</v>
      </c>
      <c r="Y9" s="167">
        <f>Punten!Y101</f>
        <v>0</v>
      </c>
      <c r="Z9" s="167">
        <f>Punten!Z101</f>
        <v>0</v>
      </c>
      <c r="AA9" s="167">
        <f>Punten!AA101</f>
        <v>0</v>
      </c>
      <c r="AB9" s="167">
        <f>Punten!AB101</f>
        <v>0</v>
      </c>
      <c r="AC9" s="167">
        <f>Punten!AC101</f>
        <v>0</v>
      </c>
      <c r="AD9" s="167">
        <f>Punten!AD101</f>
        <v>0</v>
      </c>
      <c r="AE9" s="167">
        <f>Punten!AE101</f>
        <v>0</v>
      </c>
      <c r="AF9" s="167">
        <f>Punten!AF101</f>
        <v>0</v>
      </c>
      <c r="AG9" s="167">
        <f>Punten!AG101</f>
        <v>0</v>
      </c>
      <c r="AH9" s="167">
        <f>Punten!AH101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450" t="s">
        <v>141</v>
      </c>
      <c r="B10" s="454" t="s">
        <v>157</v>
      </c>
      <c r="C10" s="451" t="s">
        <v>168</v>
      </c>
      <c r="D10" s="452">
        <v>250000</v>
      </c>
      <c r="E10" s="169"/>
      <c r="F10" s="167">
        <f t="shared" si="0"/>
        <v>4</v>
      </c>
      <c r="G10" s="168"/>
      <c r="H10" s="167">
        <f>Punten!H91</f>
        <v>0</v>
      </c>
      <c r="I10" s="167">
        <f>Punten!I91</f>
        <v>4</v>
      </c>
      <c r="J10" s="167">
        <f>Punten!J91</f>
        <v>0</v>
      </c>
      <c r="K10" s="167">
        <f>Punten!K91</f>
        <v>0</v>
      </c>
      <c r="L10" s="167">
        <f>Punten!L91</f>
        <v>0</v>
      </c>
      <c r="M10" s="167">
        <f>Punten!M91</f>
        <v>0</v>
      </c>
      <c r="N10" s="167">
        <f>Punten!N91</f>
        <v>0</v>
      </c>
      <c r="O10" s="167">
        <f>Punten!O91</f>
        <v>0</v>
      </c>
      <c r="P10" s="167">
        <f>Punten!P91</f>
        <v>0</v>
      </c>
      <c r="Q10" s="167">
        <f>Punten!Q91</f>
        <v>0</v>
      </c>
      <c r="R10" s="167">
        <f>Punten!R91</f>
        <v>0</v>
      </c>
      <c r="S10" s="167">
        <f>Punten!S91</f>
        <v>0</v>
      </c>
      <c r="T10" s="167">
        <f>Punten!T91</f>
        <v>0</v>
      </c>
      <c r="U10" s="167">
        <f>Punten!U91</f>
        <v>0</v>
      </c>
      <c r="V10" s="167">
        <f>Punten!V91</f>
        <v>0</v>
      </c>
      <c r="W10" s="167">
        <f>Punten!W91</f>
        <v>0</v>
      </c>
      <c r="X10" s="167">
        <f>Punten!X91</f>
        <v>0</v>
      </c>
      <c r="Y10" s="167">
        <f>Punten!Y91</f>
        <v>0</v>
      </c>
      <c r="Z10" s="167">
        <f>Punten!Z91</f>
        <v>0</v>
      </c>
      <c r="AA10" s="167">
        <f>Punten!AA91</f>
        <v>0</v>
      </c>
      <c r="AB10" s="167">
        <f>Punten!AB91</f>
        <v>0</v>
      </c>
      <c r="AC10" s="167">
        <f>Punten!AC91</f>
        <v>0</v>
      </c>
      <c r="AD10" s="167">
        <f>Punten!AD91</f>
        <v>0</v>
      </c>
      <c r="AE10" s="167">
        <f>Punten!AE91</f>
        <v>0</v>
      </c>
      <c r="AF10" s="167">
        <f>Punten!AF91</f>
        <v>0</v>
      </c>
      <c r="AG10" s="167">
        <f>Punten!AG91</f>
        <v>0</v>
      </c>
      <c r="AH10" s="167">
        <f>Punten!AH91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450">
        <v>1</v>
      </c>
      <c r="B11" s="451" t="s">
        <v>17</v>
      </c>
      <c r="C11" s="451" t="s">
        <v>22</v>
      </c>
      <c r="D11" s="452">
        <v>1500000</v>
      </c>
      <c r="E11" s="166"/>
      <c r="F11" s="167">
        <f t="shared" si="0"/>
        <v>33</v>
      </c>
      <c r="G11" s="168"/>
      <c r="H11" s="167">
        <f>Punten!H10</f>
        <v>3</v>
      </c>
      <c r="I11" s="167">
        <f>Punten!I10</f>
        <v>0</v>
      </c>
      <c r="J11" s="167">
        <f>Punten!J10</f>
        <v>27</v>
      </c>
      <c r="K11" s="167">
        <f>Punten!K10</f>
        <v>0</v>
      </c>
      <c r="L11" s="167">
        <f>Punten!L10</f>
        <v>3</v>
      </c>
      <c r="M11" s="167">
        <f>Punten!M10</f>
        <v>0</v>
      </c>
      <c r="N11" s="167">
        <f>Punten!N10</f>
        <v>0</v>
      </c>
      <c r="O11" s="167">
        <f>Punten!O10</f>
        <v>0</v>
      </c>
      <c r="P11" s="167">
        <f>Punten!P10</f>
        <v>0</v>
      </c>
      <c r="Q11" s="167">
        <f>Punten!Q10</f>
        <v>0</v>
      </c>
      <c r="R11" s="167">
        <f>Punten!R10</f>
        <v>0</v>
      </c>
      <c r="S11" s="167">
        <f>Punten!S10</f>
        <v>0</v>
      </c>
      <c r="T11" s="167">
        <f>Punten!T10</f>
        <v>0</v>
      </c>
      <c r="U11" s="167">
        <f>Punten!U10</f>
        <v>0</v>
      </c>
      <c r="V11" s="167">
        <f>Punten!V10</f>
        <v>0</v>
      </c>
      <c r="W11" s="167">
        <f>Punten!W10</f>
        <v>0</v>
      </c>
      <c r="X11" s="167">
        <f>Punten!X10</f>
        <v>0</v>
      </c>
      <c r="Y11" s="167">
        <f>Punten!Y10</f>
        <v>0</v>
      </c>
      <c r="Z11" s="167">
        <f>Punten!Z10</f>
        <v>0</v>
      </c>
      <c r="AA11" s="167">
        <f>Punten!AA10</f>
        <v>0</v>
      </c>
      <c r="AB11" s="167">
        <f>Punten!AB10</f>
        <v>0</v>
      </c>
      <c r="AC11" s="167">
        <f>Punten!AC10</f>
        <v>0</v>
      </c>
      <c r="AD11" s="167">
        <f>Punten!AD10</f>
        <v>0</v>
      </c>
      <c r="AE11" s="167">
        <f>Punten!AE10</f>
        <v>0</v>
      </c>
      <c r="AF11" s="167">
        <f>Punten!AF10</f>
        <v>0</v>
      </c>
      <c r="AG11" s="167">
        <f>Punten!AG10</f>
        <v>0</v>
      </c>
      <c r="AH11" s="167">
        <f>Punten!AH10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453" t="s">
        <v>78</v>
      </c>
      <c r="B12" s="451" t="s">
        <v>230</v>
      </c>
      <c r="C12" s="451" t="s">
        <v>92</v>
      </c>
      <c r="D12" s="452">
        <v>750000</v>
      </c>
      <c r="E12" s="166"/>
      <c r="F12" s="167">
        <f t="shared" si="0"/>
        <v>12</v>
      </c>
      <c r="G12" s="168"/>
      <c r="H12" s="167">
        <f>Punten!H48</f>
        <v>0</v>
      </c>
      <c r="I12" s="167">
        <f>Punten!I48</f>
        <v>1</v>
      </c>
      <c r="J12" s="167">
        <f>Punten!J48</f>
        <v>0</v>
      </c>
      <c r="K12" s="167">
        <f>Punten!K48</f>
        <v>11</v>
      </c>
      <c r="L12" s="167">
        <f>Punten!L48</f>
        <v>0</v>
      </c>
      <c r="M12" s="167">
        <f>Punten!M48</f>
        <v>0</v>
      </c>
      <c r="N12" s="167">
        <f>Punten!N48</f>
        <v>0</v>
      </c>
      <c r="O12" s="167">
        <f>Punten!O48</f>
        <v>0</v>
      </c>
      <c r="P12" s="167">
        <f>Punten!P48</f>
        <v>0</v>
      </c>
      <c r="Q12" s="167">
        <f>Punten!Q48</f>
        <v>0</v>
      </c>
      <c r="R12" s="167">
        <f>Punten!R48</f>
        <v>0</v>
      </c>
      <c r="S12" s="167">
        <f>Punten!S48</f>
        <v>0</v>
      </c>
      <c r="T12" s="167">
        <f>Punten!T48</f>
        <v>0</v>
      </c>
      <c r="U12" s="167">
        <f>Punten!U48</f>
        <v>0</v>
      </c>
      <c r="V12" s="167">
        <f>Punten!V48</f>
        <v>0</v>
      </c>
      <c r="W12" s="167">
        <f>Punten!W48</f>
        <v>0</v>
      </c>
      <c r="X12" s="167">
        <f>Punten!X48</f>
        <v>0</v>
      </c>
      <c r="Y12" s="167">
        <f>Punten!Y48</f>
        <v>0</v>
      </c>
      <c r="Z12" s="167">
        <f>Punten!Z48</f>
        <v>0</v>
      </c>
      <c r="AA12" s="167">
        <f>Punten!AA48</f>
        <v>0</v>
      </c>
      <c r="AB12" s="167">
        <f>Punten!AB48</f>
        <v>0</v>
      </c>
      <c r="AC12" s="167">
        <f>Punten!AC48</f>
        <v>0</v>
      </c>
      <c r="AD12" s="167">
        <f>Punten!AD48</f>
        <v>0</v>
      </c>
      <c r="AE12" s="167">
        <f>Punten!AE48</f>
        <v>0</v>
      </c>
      <c r="AF12" s="167">
        <f>Punten!AF48</f>
        <v>0</v>
      </c>
      <c r="AG12" s="167">
        <f>Punten!AG48</f>
        <v>0</v>
      </c>
      <c r="AH12" s="167">
        <f>Punten!AH48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453" t="s">
        <v>78</v>
      </c>
      <c r="B13" s="451" t="s">
        <v>90</v>
      </c>
      <c r="C13" s="451" t="s">
        <v>91</v>
      </c>
      <c r="D13" s="452">
        <v>750000</v>
      </c>
      <c r="E13" s="166"/>
      <c r="F13" s="167">
        <f t="shared" si="0"/>
        <v>4</v>
      </c>
      <c r="G13" s="168"/>
      <c r="H13" s="167">
        <f>Punten!H47</f>
        <v>0</v>
      </c>
      <c r="I13" s="167">
        <f>Punten!I47</f>
        <v>1</v>
      </c>
      <c r="J13" s="167">
        <f>Punten!J47</f>
        <v>0</v>
      </c>
      <c r="K13" s="167">
        <f>Punten!K47</f>
        <v>3</v>
      </c>
      <c r="L13" s="167">
        <f>Punten!L47</f>
        <v>0</v>
      </c>
      <c r="M13" s="167">
        <f>Punten!M47</f>
        <v>0</v>
      </c>
      <c r="N13" s="167">
        <f>Punten!N47</f>
        <v>0</v>
      </c>
      <c r="O13" s="167">
        <f>Punten!O47</f>
        <v>0</v>
      </c>
      <c r="P13" s="167">
        <f>Punten!P47</f>
        <v>0</v>
      </c>
      <c r="Q13" s="167">
        <f>Punten!Q47</f>
        <v>0</v>
      </c>
      <c r="R13" s="167">
        <f>Punten!R47</f>
        <v>0</v>
      </c>
      <c r="S13" s="167">
        <f>Punten!S47</f>
        <v>0</v>
      </c>
      <c r="T13" s="167">
        <f>Punten!T47</f>
        <v>0</v>
      </c>
      <c r="U13" s="167">
        <f>Punten!U47</f>
        <v>0</v>
      </c>
      <c r="V13" s="167">
        <f>Punten!V47</f>
        <v>0</v>
      </c>
      <c r="W13" s="167">
        <f>Punten!W47</f>
        <v>0</v>
      </c>
      <c r="X13" s="167">
        <f>Punten!X47</f>
        <v>0</v>
      </c>
      <c r="Y13" s="167">
        <f>Punten!Y47</f>
        <v>0</v>
      </c>
      <c r="Z13" s="167">
        <f>Punten!Z47</f>
        <v>0</v>
      </c>
      <c r="AA13" s="167">
        <f>Punten!AA47</f>
        <v>0</v>
      </c>
      <c r="AB13" s="167">
        <f>Punten!AB47</f>
        <v>0</v>
      </c>
      <c r="AC13" s="167">
        <f>Punten!AC47</f>
        <v>0</v>
      </c>
      <c r="AD13" s="167">
        <f>Punten!AD47</f>
        <v>0</v>
      </c>
      <c r="AE13" s="167">
        <f>Punten!AE47</f>
        <v>0</v>
      </c>
      <c r="AF13" s="167">
        <f>Punten!AF47</f>
        <v>0</v>
      </c>
      <c r="AG13" s="167">
        <f>Punten!AG47</f>
        <v>0</v>
      </c>
      <c r="AH13" s="167">
        <f>Punten!AH47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436">
        <v>2</v>
      </c>
      <c r="B14" s="435" t="s">
        <v>225</v>
      </c>
      <c r="C14" s="434" t="s">
        <v>65</v>
      </c>
      <c r="D14" s="435">
        <v>750000</v>
      </c>
      <c r="E14" s="169"/>
      <c r="F14" s="167">
        <f t="shared" si="0"/>
        <v>42</v>
      </c>
      <c r="G14" s="168"/>
      <c r="H14" s="167">
        <f>Punten!H34</f>
        <v>0</v>
      </c>
      <c r="I14" s="167">
        <f>Punten!I34</f>
        <v>9</v>
      </c>
      <c r="J14" s="167">
        <f>Punten!J34</f>
        <v>27</v>
      </c>
      <c r="K14" s="167">
        <f>Punten!K34</f>
        <v>3</v>
      </c>
      <c r="L14" s="167">
        <f>Punten!L34</f>
        <v>3</v>
      </c>
      <c r="M14" s="167">
        <f>Punten!M34</f>
        <v>0</v>
      </c>
      <c r="N14" s="167">
        <f>Punten!N34</f>
        <v>0</v>
      </c>
      <c r="O14" s="167">
        <f>Punten!O34</f>
        <v>0</v>
      </c>
      <c r="P14" s="167">
        <f>Punten!P34</f>
        <v>0</v>
      </c>
      <c r="Q14" s="167">
        <f>Punten!Q34</f>
        <v>0</v>
      </c>
      <c r="R14" s="167">
        <f>Punten!R34</f>
        <v>0</v>
      </c>
      <c r="S14" s="167">
        <f>Punten!S34</f>
        <v>0</v>
      </c>
      <c r="T14" s="167">
        <f>Punten!T34</f>
        <v>0</v>
      </c>
      <c r="U14" s="167">
        <f>Punten!U34</f>
        <v>0</v>
      </c>
      <c r="V14" s="167">
        <f>Punten!V34</f>
        <v>0</v>
      </c>
      <c r="W14" s="167">
        <f>Punten!W34</f>
        <v>0</v>
      </c>
      <c r="X14" s="167">
        <f>Punten!X34</f>
        <v>0</v>
      </c>
      <c r="Y14" s="167">
        <f>Punten!Y34</f>
        <v>0</v>
      </c>
      <c r="Z14" s="167">
        <f>Punten!Z34</f>
        <v>0</v>
      </c>
      <c r="AA14" s="167">
        <f>Punten!AA34</f>
        <v>0</v>
      </c>
      <c r="AB14" s="167">
        <f>Punten!AB34</f>
        <v>0</v>
      </c>
      <c r="AC14" s="167">
        <f>Punten!AC34</f>
        <v>0</v>
      </c>
      <c r="AD14" s="167">
        <f>Punten!AD34</f>
        <v>0</v>
      </c>
      <c r="AE14" s="167">
        <f>Punten!AE34</f>
        <v>0</v>
      </c>
      <c r="AF14" s="167">
        <f>Punten!AF34</f>
        <v>0</v>
      </c>
      <c r="AG14" s="167">
        <f>Punten!AG34</f>
        <v>0</v>
      </c>
      <c r="AH14" s="167">
        <f>Punten!AH34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433">
        <v>1</v>
      </c>
      <c r="B15" s="434" t="s">
        <v>30</v>
      </c>
      <c r="C15" s="434" t="s">
        <v>33</v>
      </c>
      <c r="D15" s="435">
        <v>2250000</v>
      </c>
      <c r="E15" s="169"/>
      <c r="F15" s="167">
        <f t="shared" si="0"/>
        <v>42</v>
      </c>
      <c r="G15" s="168"/>
      <c r="H15" s="167">
        <f>Punten!H16</f>
        <v>15</v>
      </c>
      <c r="I15" s="167">
        <f>Punten!I16</f>
        <v>0</v>
      </c>
      <c r="J15" s="167">
        <f>Punten!J16</f>
        <v>9</v>
      </c>
      <c r="K15" s="167">
        <f>Punten!K16</f>
        <v>9</v>
      </c>
      <c r="L15" s="167">
        <f>Punten!L16</f>
        <v>9</v>
      </c>
      <c r="M15" s="167">
        <f>Punten!M16</f>
        <v>0</v>
      </c>
      <c r="N15" s="167">
        <f>Punten!N16</f>
        <v>0</v>
      </c>
      <c r="O15" s="167">
        <f>Punten!O16</f>
        <v>0</v>
      </c>
      <c r="P15" s="167">
        <f>Punten!P16</f>
        <v>0</v>
      </c>
      <c r="Q15" s="167">
        <f>Punten!Q16</f>
        <v>0</v>
      </c>
      <c r="R15" s="167">
        <f>Punten!R16</f>
        <v>0</v>
      </c>
      <c r="S15" s="167">
        <f>Punten!S16</f>
        <v>0</v>
      </c>
      <c r="T15" s="167">
        <f>Punten!T16</f>
        <v>0</v>
      </c>
      <c r="U15" s="167">
        <f>Punten!U16</f>
        <v>0</v>
      </c>
      <c r="V15" s="167">
        <f>Punten!V16</f>
        <v>0</v>
      </c>
      <c r="W15" s="167">
        <f>Punten!W16</f>
        <v>0</v>
      </c>
      <c r="X15" s="167">
        <f>Punten!X16</f>
        <v>0</v>
      </c>
      <c r="Y15" s="167">
        <f>Punten!Y16</f>
        <v>0</v>
      </c>
      <c r="Z15" s="167">
        <f>Punten!Z16</f>
        <v>0</v>
      </c>
      <c r="AA15" s="167">
        <f>Punten!AA16</f>
        <v>0</v>
      </c>
      <c r="AB15" s="167">
        <f>Punten!AB16</f>
        <v>0</v>
      </c>
      <c r="AC15" s="167">
        <f>Punten!AC16</f>
        <v>0</v>
      </c>
      <c r="AD15" s="167">
        <f>Punten!AD16</f>
        <v>0</v>
      </c>
      <c r="AE15" s="167">
        <f>Punten!AE16</f>
        <v>0</v>
      </c>
      <c r="AF15" s="167">
        <f>Punten!AF16</f>
        <v>0</v>
      </c>
      <c r="AG15" s="167">
        <f>Punten!AG16</f>
        <v>0</v>
      </c>
      <c r="AH15" s="167">
        <f>Punten!AH16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433">
        <v>3</v>
      </c>
      <c r="B16" s="435" t="s">
        <v>76</v>
      </c>
      <c r="C16" s="435" t="s">
        <v>150</v>
      </c>
      <c r="D16" s="435">
        <v>3250000</v>
      </c>
      <c r="E16" s="169"/>
      <c r="F16" s="167">
        <f t="shared" si="0"/>
        <v>30</v>
      </c>
      <c r="G16" s="168"/>
      <c r="H16" s="167">
        <f>Punten!H81</f>
        <v>6</v>
      </c>
      <c r="I16" s="167">
        <f>Punten!I81</f>
        <v>15</v>
      </c>
      <c r="J16" s="167">
        <f>Punten!J81</f>
        <v>9</v>
      </c>
      <c r="K16" s="167">
        <f>Punten!K81</f>
        <v>0</v>
      </c>
      <c r="L16" s="167">
        <f>Punten!L81</f>
        <v>0</v>
      </c>
      <c r="M16" s="167">
        <f>Punten!M81</f>
        <v>0</v>
      </c>
      <c r="N16" s="167">
        <f>Punten!N81</f>
        <v>0</v>
      </c>
      <c r="O16" s="167">
        <f>Punten!O81</f>
        <v>0</v>
      </c>
      <c r="P16" s="167">
        <f>Punten!P81</f>
        <v>0</v>
      </c>
      <c r="Q16" s="167">
        <f>Punten!Q81</f>
        <v>0</v>
      </c>
      <c r="R16" s="167">
        <f>Punten!R81</f>
        <v>0</v>
      </c>
      <c r="S16" s="167">
        <f>Punten!S81</f>
        <v>0</v>
      </c>
      <c r="T16" s="167">
        <f>Punten!T81</f>
        <v>0</v>
      </c>
      <c r="U16" s="167">
        <f>Punten!U81</f>
        <v>0</v>
      </c>
      <c r="V16" s="167">
        <f>Punten!V81</f>
        <v>0</v>
      </c>
      <c r="W16" s="167">
        <f>Punten!W81</f>
        <v>0</v>
      </c>
      <c r="X16" s="167">
        <f>Punten!X81</f>
        <v>0</v>
      </c>
      <c r="Y16" s="167">
        <f>Punten!Y81</f>
        <v>0</v>
      </c>
      <c r="Z16" s="167">
        <f>Punten!Z81</f>
        <v>0</v>
      </c>
      <c r="AA16" s="167">
        <f>Punten!AA81</f>
        <v>0</v>
      </c>
      <c r="AB16" s="167">
        <f>Punten!AB81</f>
        <v>0</v>
      </c>
      <c r="AC16" s="167">
        <f>Punten!AC81</f>
        <v>0</v>
      </c>
      <c r="AD16" s="167">
        <f>Punten!AD81</f>
        <v>0</v>
      </c>
      <c r="AE16" s="167">
        <f>Punten!AE81</f>
        <v>0</v>
      </c>
      <c r="AF16" s="167">
        <f>Punten!AF81</f>
        <v>0</v>
      </c>
      <c r="AG16" s="167">
        <f>Punten!AG81</f>
        <v>0</v>
      </c>
      <c r="AH16" s="167">
        <f>Punten!AH81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288</v>
      </c>
      <c r="G19" s="168"/>
      <c r="H19" s="167">
        <f>SUM(H6:H16)</f>
        <v>24</v>
      </c>
      <c r="I19" s="167">
        <f t="shared" ref="I19:AH19" si="1">SUM(I6:I16)</f>
        <v>43</v>
      </c>
      <c r="J19" s="167">
        <f t="shared" si="1"/>
        <v>72</v>
      </c>
      <c r="K19" s="167">
        <f t="shared" si="1"/>
        <v>77</v>
      </c>
      <c r="L19" s="167">
        <f t="shared" si="1"/>
        <v>72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12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48FB-16A8-4099-B870-5B144F2C8925}">
  <sheetPr codeName="Blad2"/>
  <dimension ref="A1:AN128"/>
  <sheetViews>
    <sheetView topLeftCell="A80" workbookViewId="0">
      <selection activeCell="L107" sqref="L107"/>
    </sheetView>
  </sheetViews>
  <sheetFormatPr defaultRowHeight="15"/>
  <cols>
    <col min="2" max="2" width="24.85546875" customWidth="1"/>
    <col min="3" max="3" width="7.28515625" customWidth="1"/>
    <col min="4" max="4" width="13.7109375" customWidth="1"/>
    <col min="5" max="5" width="3.7109375" customWidth="1"/>
    <col min="7" max="7" width="4.5703125" customWidth="1"/>
  </cols>
  <sheetData>
    <row r="1" spans="1:40" ht="15.75" thickBot="1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  <c r="H1" s="8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10">
        <v>16</v>
      </c>
      <c r="X1" s="11">
        <v>17</v>
      </c>
      <c r="Y1" s="12">
        <v>18</v>
      </c>
      <c r="Z1" s="11">
        <v>19</v>
      </c>
      <c r="AA1" s="12">
        <v>20</v>
      </c>
      <c r="AB1" s="12">
        <v>21</v>
      </c>
      <c r="AC1" s="12">
        <v>22</v>
      </c>
      <c r="AD1" s="12">
        <v>23</v>
      </c>
      <c r="AE1" s="12">
        <v>24</v>
      </c>
      <c r="AF1" s="12">
        <v>25</v>
      </c>
      <c r="AG1" s="12">
        <v>26</v>
      </c>
      <c r="AH1" s="12">
        <v>27</v>
      </c>
      <c r="AI1" s="13"/>
      <c r="AJ1" s="14"/>
      <c r="AK1" s="14"/>
      <c r="AL1" s="14"/>
      <c r="AM1" s="14"/>
      <c r="AN1" s="14"/>
    </row>
    <row r="2" spans="1:40" ht="16.5" thickTop="1" thickBot="1">
      <c r="A2" s="179">
        <v>1</v>
      </c>
      <c r="B2" s="180" t="s">
        <v>5</v>
      </c>
      <c r="C2" s="180" t="s">
        <v>6</v>
      </c>
      <c r="D2" s="181">
        <v>1250000</v>
      </c>
      <c r="E2" s="7"/>
      <c r="F2" s="15">
        <f t="shared" ref="F2:F65" si="0">SUM(H2:AH2)</f>
        <v>17</v>
      </c>
      <c r="G2" s="7"/>
      <c r="H2" s="16">
        <v>3</v>
      </c>
      <c r="I2" s="17"/>
      <c r="J2" s="17">
        <v>8</v>
      </c>
      <c r="K2" s="17">
        <v>3</v>
      </c>
      <c r="L2" s="17">
        <v>3</v>
      </c>
      <c r="M2" s="17"/>
      <c r="N2" s="17"/>
      <c r="O2" s="17"/>
      <c r="P2" s="17"/>
      <c r="Q2" s="17"/>
      <c r="R2" s="17"/>
      <c r="S2" s="17"/>
      <c r="T2" s="17"/>
      <c r="U2" s="18"/>
      <c r="V2" s="18"/>
      <c r="W2" s="18"/>
      <c r="X2" s="18"/>
      <c r="Y2" s="18"/>
      <c r="Z2" s="17"/>
      <c r="AA2" s="18"/>
      <c r="AB2" s="18"/>
      <c r="AC2" s="18"/>
      <c r="AD2" s="18"/>
      <c r="AE2" s="18"/>
      <c r="AF2" s="18"/>
      <c r="AG2" s="18"/>
      <c r="AH2" s="18"/>
      <c r="AI2" s="19"/>
      <c r="AJ2" s="20"/>
      <c r="AK2" s="14"/>
      <c r="AL2" s="14"/>
      <c r="AM2" s="14"/>
      <c r="AN2" s="14"/>
    </row>
    <row r="3" spans="1:40" ht="15.75" thickBot="1">
      <c r="A3" s="163">
        <v>1</v>
      </c>
      <c r="B3" s="164" t="s">
        <v>48</v>
      </c>
      <c r="C3" s="164" t="s">
        <v>8</v>
      </c>
      <c r="D3" s="165">
        <v>750000</v>
      </c>
      <c r="E3" s="21"/>
      <c r="F3" s="15">
        <f t="shared" si="0"/>
        <v>0</v>
      </c>
      <c r="G3" s="21"/>
      <c r="H3" s="1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  <c r="V3" s="18"/>
      <c r="W3" s="18"/>
      <c r="X3" s="18"/>
      <c r="Y3" s="18"/>
      <c r="Z3" s="17"/>
      <c r="AA3" s="18"/>
      <c r="AB3" s="18"/>
      <c r="AC3" s="18"/>
      <c r="AD3" s="18"/>
      <c r="AE3" s="18"/>
      <c r="AF3" s="18"/>
      <c r="AG3" s="18"/>
      <c r="AH3" s="18"/>
      <c r="AI3" s="22"/>
      <c r="AJ3" s="20"/>
      <c r="AK3" s="14"/>
      <c r="AL3" s="14"/>
      <c r="AM3" s="14"/>
      <c r="AN3" s="14"/>
    </row>
    <row r="4" spans="1:40" ht="15.75" thickBot="1">
      <c r="A4" s="163">
        <v>1</v>
      </c>
      <c r="B4" s="164" t="s">
        <v>9</v>
      </c>
      <c r="C4" s="164" t="s">
        <v>10</v>
      </c>
      <c r="D4" s="165">
        <v>1500000</v>
      </c>
      <c r="E4" s="21"/>
      <c r="F4" s="15">
        <f t="shared" si="0"/>
        <v>35</v>
      </c>
      <c r="G4" s="21"/>
      <c r="H4" s="16">
        <v>3</v>
      </c>
      <c r="I4" s="17"/>
      <c r="J4" s="17">
        <v>16</v>
      </c>
      <c r="K4" s="17">
        <v>3</v>
      </c>
      <c r="L4" s="17">
        <v>13</v>
      </c>
      <c r="M4" s="17"/>
      <c r="N4" s="17"/>
      <c r="O4" s="17"/>
      <c r="P4" s="17"/>
      <c r="Q4" s="17"/>
      <c r="R4" s="17"/>
      <c r="S4" s="17"/>
      <c r="T4" s="17"/>
      <c r="U4" s="18"/>
      <c r="V4" s="18"/>
      <c r="W4" s="18"/>
      <c r="X4" s="18"/>
      <c r="Y4" s="18"/>
      <c r="Z4" s="17"/>
      <c r="AA4" s="18"/>
      <c r="AB4" s="18"/>
      <c r="AC4" s="18"/>
      <c r="AD4" s="18"/>
      <c r="AE4" s="18"/>
      <c r="AF4" s="18"/>
      <c r="AG4" s="18"/>
      <c r="AH4" s="18"/>
      <c r="AI4" s="22"/>
      <c r="AJ4" s="20"/>
      <c r="AK4" s="14"/>
      <c r="AL4" s="14"/>
      <c r="AM4" s="14"/>
      <c r="AN4" s="14"/>
    </row>
    <row r="5" spans="1:40" ht="15.75" thickBot="1">
      <c r="A5" s="163">
        <v>1</v>
      </c>
      <c r="B5" s="164" t="s">
        <v>13</v>
      </c>
      <c r="C5" s="164" t="s">
        <v>12</v>
      </c>
      <c r="D5" s="165">
        <v>750000</v>
      </c>
      <c r="E5" s="21"/>
      <c r="F5" s="15">
        <f t="shared" si="0"/>
        <v>21</v>
      </c>
      <c r="G5" s="21"/>
      <c r="H5" s="17">
        <v>3</v>
      </c>
      <c r="I5" s="17">
        <v>6</v>
      </c>
      <c r="J5" s="17">
        <v>6</v>
      </c>
      <c r="K5" s="17">
        <v>3</v>
      </c>
      <c r="L5" s="17">
        <v>3</v>
      </c>
      <c r="M5" s="17"/>
      <c r="N5" s="17"/>
      <c r="O5" s="17"/>
      <c r="P5" s="17"/>
      <c r="Q5" s="17"/>
      <c r="R5" s="17"/>
      <c r="S5" s="17"/>
      <c r="T5" s="17"/>
      <c r="U5" s="18"/>
      <c r="V5" s="18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8"/>
      <c r="AH5" s="18"/>
      <c r="AI5" s="22"/>
      <c r="AJ5" s="20"/>
      <c r="AK5" s="14"/>
      <c r="AL5" s="14"/>
      <c r="AM5" s="14"/>
      <c r="AN5" s="14"/>
    </row>
    <row r="6" spans="1:40" ht="15.75" thickBot="1">
      <c r="A6" s="163">
        <v>1</v>
      </c>
      <c r="B6" s="164" t="s">
        <v>220</v>
      </c>
      <c r="C6" s="164" t="s">
        <v>14</v>
      </c>
      <c r="D6" s="165">
        <v>1000000</v>
      </c>
      <c r="E6" s="21"/>
      <c r="F6" s="15">
        <f t="shared" si="0"/>
        <v>15</v>
      </c>
      <c r="G6" s="21"/>
      <c r="H6" s="17">
        <v>3</v>
      </c>
      <c r="I6" s="17"/>
      <c r="J6" s="17">
        <v>6</v>
      </c>
      <c r="K6" s="17">
        <v>3</v>
      </c>
      <c r="L6" s="17">
        <v>3</v>
      </c>
      <c r="M6" s="17"/>
      <c r="N6" s="17"/>
      <c r="O6" s="17"/>
      <c r="P6" s="17"/>
      <c r="Q6" s="17"/>
      <c r="R6" s="17"/>
      <c r="S6" s="17"/>
      <c r="T6" s="17"/>
      <c r="U6" s="18"/>
      <c r="V6" s="18"/>
      <c r="W6" s="18"/>
      <c r="X6" s="18"/>
      <c r="Y6" s="18"/>
      <c r="Z6" s="17"/>
      <c r="AA6" s="18"/>
      <c r="AB6" s="18"/>
      <c r="AC6" s="18"/>
      <c r="AD6" s="18"/>
      <c r="AE6" s="18"/>
      <c r="AF6" s="18"/>
      <c r="AG6" s="18"/>
      <c r="AH6" s="18"/>
      <c r="AI6" s="22"/>
      <c r="AJ6" s="20"/>
      <c r="AK6" s="14"/>
      <c r="AL6" s="14"/>
      <c r="AM6" s="14"/>
      <c r="AN6" s="14"/>
    </row>
    <row r="7" spans="1:40" ht="15.75" thickBot="1">
      <c r="A7" s="163">
        <v>1</v>
      </c>
      <c r="B7" s="164" t="s">
        <v>51</v>
      </c>
      <c r="C7" s="164" t="s">
        <v>16</v>
      </c>
      <c r="D7" s="165">
        <v>500000</v>
      </c>
      <c r="E7" s="21"/>
      <c r="F7" s="15">
        <f t="shared" si="0"/>
        <v>1</v>
      </c>
      <c r="G7" s="21"/>
      <c r="H7" s="17">
        <v>3</v>
      </c>
      <c r="I7" s="17"/>
      <c r="J7" s="17">
        <v>3</v>
      </c>
      <c r="K7" s="17">
        <v>-5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8"/>
      <c r="W7" s="18"/>
      <c r="X7" s="18"/>
      <c r="Y7" s="18"/>
      <c r="Z7" s="17"/>
      <c r="AA7" s="18"/>
      <c r="AB7" s="18"/>
      <c r="AC7" s="18"/>
      <c r="AD7" s="18"/>
      <c r="AE7" s="18"/>
      <c r="AF7" s="18"/>
      <c r="AG7" s="18"/>
      <c r="AH7" s="18"/>
      <c r="AI7" s="22"/>
      <c r="AJ7" s="20"/>
      <c r="AK7" s="14"/>
      <c r="AL7" s="14"/>
      <c r="AM7" s="14"/>
      <c r="AN7" s="14"/>
    </row>
    <row r="8" spans="1:40" ht="15.75" thickBot="1">
      <c r="A8" s="163">
        <v>1</v>
      </c>
      <c r="B8" s="164" t="s">
        <v>11</v>
      </c>
      <c r="C8" s="164" t="s">
        <v>18</v>
      </c>
      <c r="D8" s="165">
        <v>750000</v>
      </c>
      <c r="E8" s="21"/>
      <c r="F8" s="15">
        <f t="shared" si="0"/>
        <v>0</v>
      </c>
      <c r="G8" s="21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8"/>
      <c r="V8" s="18"/>
      <c r="W8" s="18"/>
      <c r="X8" s="18"/>
      <c r="Y8" s="18"/>
      <c r="Z8" s="17"/>
      <c r="AA8" s="18"/>
      <c r="AB8" s="18"/>
      <c r="AC8" s="18"/>
      <c r="AD8" s="18"/>
      <c r="AE8" s="18"/>
      <c r="AF8" s="18"/>
      <c r="AG8" s="18"/>
      <c r="AH8" s="18"/>
      <c r="AI8" s="22"/>
      <c r="AJ8" s="20"/>
      <c r="AK8" s="14"/>
      <c r="AL8" s="14"/>
      <c r="AM8" s="14"/>
      <c r="AN8" s="14"/>
    </row>
    <row r="9" spans="1:40" ht="15.75" thickBot="1">
      <c r="A9" s="185">
        <v>1</v>
      </c>
      <c r="B9" s="183" t="s">
        <v>15</v>
      </c>
      <c r="C9" s="183" t="s">
        <v>20</v>
      </c>
      <c r="D9" s="184">
        <v>1000000</v>
      </c>
      <c r="E9" s="21"/>
      <c r="F9" s="15">
        <f t="shared" si="0"/>
        <v>23</v>
      </c>
      <c r="G9" s="21"/>
      <c r="H9" s="17">
        <v>3</v>
      </c>
      <c r="I9" s="17">
        <v>3</v>
      </c>
      <c r="J9" s="17">
        <v>11</v>
      </c>
      <c r="K9" s="17">
        <v>3</v>
      </c>
      <c r="L9" s="17">
        <v>3</v>
      </c>
      <c r="M9" s="17"/>
      <c r="N9" s="17"/>
      <c r="O9" s="17"/>
      <c r="P9" s="17"/>
      <c r="Q9" s="17"/>
      <c r="R9" s="17"/>
      <c r="S9" s="17"/>
      <c r="T9" s="17"/>
      <c r="U9" s="18"/>
      <c r="V9" s="18"/>
      <c r="W9" s="18"/>
      <c r="X9" s="18"/>
      <c r="Y9" s="18"/>
      <c r="Z9" s="17"/>
      <c r="AA9" s="18"/>
      <c r="AB9" s="18"/>
      <c r="AC9" s="18"/>
      <c r="AD9" s="18"/>
      <c r="AE9" s="18"/>
      <c r="AF9" s="18"/>
      <c r="AG9" s="18"/>
      <c r="AH9" s="18"/>
      <c r="AI9" s="22"/>
      <c r="AJ9" s="20"/>
      <c r="AK9" s="14"/>
      <c r="AL9" s="14"/>
      <c r="AM9" s="14"/>
      <c r="AN9" s="14"/>
    </row>
    <row r="10" spans="1:40" ht="15.75" thickBot="1">
      <c r="A10" s="185">
        <v>1</v>
      </c>
      <c r="B10" s="183" t="s">
        <v>17</v>
      </c>
      <c r="C10" s="183" t="s">
        <v>22</v>
      </c>
      <c r="D10" s="184">
        <v>1500000</v>
      </c>
      <c r="E10" s="21"/>
      <c r="F10" s="15">
        <f t="shared" si="0"/>
        <v>33</v>
      </c>
      <c r="G10" s="21"/>
      <c r="H10" s="17">
        <v>3</v>
      </c>
      <c r="I10" s="17"/>
      <c r="J10" s="17">
        <v>27</v>
      </c>
      <c r="K10" s="17"/>
      <c r="L10" s="17">
        <v>3</v>
      </c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7"/>
      <c r="AA10" s="18"/>
      <c r="AB10" s="18"/>
      <c r="AC10" s="18"/>
      <c r="AD10" s="18"/>
      <c r="AE10" s="18"/>
      <c r="AF10" s="18"/>
      <c r="AG10" s="18"/>
      <c r="AH10" s="18"/>
      <c r="AI10" s="22"/>
      <c r="AJ10" s="20"/>
      <c r="AK10" s="14"/>
      <c r="AL10" s="14"/>
      <c r="AM10" s="14"/>
      <c r="AN10" s="14"/>
    </row>
    <row r="11" spans="1:40" ht="15.75" thickBot="1">
      <c r="A11" s="182">
        <v>1</v>
      </c>
      <c r="B11" s="183" t="s">
        <v>19</v>
      </c>
      <c r="C11" s="183" t="s">
        <v>23</v>
      </c>
      <c r="D11" s="184">
        <v>1250000</v>
      </c>
      <c r="E11" s="21"/>
      <c r="F11" s="15">
        <f t="shared" si="0"/>
        <v>0</v>
      </c>
      <c r="G11" s="21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8"/>
      <c r="W11" s="18"/>
      <c r="X11" s="18"/>
      <c r="Y11" s="18"/>
      <c r="Z11" s="17"/>
      <c r="AA11" s="18"/>
      <c r="AB11" s="18"/>
      <c r="AC11" s="18"/>
      <c r="AD11" s="18"/>
      <c r="AE11" s="18"/>
      <c r="AF11" s="18"/>
      <c r="AG11" s="18"/>
      <c r="AH11" s="18"/>
      <c r="AI11" s="22"/>
      <c r="AJ11" s="20"/>
      <c r="AK11" s="14"/>
      <c r="AL11" s="14"/>
      <c r="AM11" s="14"/>
      <c r="AN11" s="14"/>
    </row>
    <row r="12" spans="1:40" ht="15.75" thickBot="1">
      <c r="A12" s="182">
        <v>1</v>
      </c>
      <c r="B12" s="183" t="s">
        <v>21</v>
      </c>
      <c r="C12" s="183" t="s">
        <v>25</v>
      </c>
      <c r="D12" s="184">
        <v>250000</v>
      </c>
      <c r="E12" s="21"/>
      <c r="F12" s="15">
        <f t="shared" si="0"/>
        <v>41</v>
      </c>
      <c r="G12" s="21"/>
      <c r="H12" s="16">
        <v>19</v>
      </c>
      <c r="I12" s="17">
        <v>3</v>
      </c>
      <c r="J12" s="17">
        <v>19</v>
      </c>
      <c r="K12" s="17">
        <v>0</v>
      </c>
      <c r="L12" s="17"/>
      <c r="M12" s="17"/>
      <c r="N12" s="17"/>
      <c r="O12" s="17"/>
      <c r="P12" s="17"/>
      <c r="Q12" s="17"/>
      <c r="R12" s="17"/>
      <c r="S12" s="17"/>
      <c r="T12" s="17"/>
      <c r="U12" s="18"/>
      <c r="V12" s="18"/>
      <c r="W12" s="18"/>
      <c r="X12" s="18"/>
      <c r="Y12" s="18"/>
      <c r="Z12" s="17"/>
      <c r="AA12" s="18"/>
      <c r="AB12" s="18"/>
      <c r="AC12" s="18"/>
      <c r="AD12" s="18"/>
      <c r="AE12" s="18"/>
      <c r="AF12" s="18"/>
      <c r="AG12" s="18"/>
      <c r="AH12" s="18"/>
      <c r="AI12" s="22"/>
      <c r="AJ12" s="20"/>
      <c r="AK12" s="14"/>
      <c r="AL12" s="14"/>
      <c r="AM12" s="14"/>
      <c r="AN12" s="14"/>
    </row>
    <row r="13" spans="1:40" ht="15.75" thickBot="1">
      <c r="A13" s="182">
        <v>1</v>
      </c>
      <c r="B13" s="183" t="s">
        <v>7</v>
      </c>
      <c r="C13" s="183" t="s">
        <v>27</v>
      </c>
      <c r="D13" s="184">
        <v>1250000</v>
      </c>
      <c r="E13" s="21"/>
      <c r="F13" s="15">
        <f t="shared" si="0"/>
        <v>17</v>
      </c>
      <c r="G13" s="21"/>
      <c r="H13" s="16">
        <v>8</v>
      </c>
      <c r="I13" s="17"/>
      <c r="J13" s="17">
        <v>3</v>
      </c>
      <c r="K13" s="17">
        <v>3</v>
      </c>
      <c r="L13" s="17">
        <v>3</v>
      </c>
      <c r="M13" s="17"/>
      <c r="N13" s="17"/>
      <c r="O13" s="17"/>
      <c r="P13" s="17"/>
      <c r="Q13" s="17"/>
      <c r="R13" s="17"/>
      <c r="S13" s="17"/>
      <c r="T13" s="17"/>
      <c r="U13" s="18"/>
      <c r="V13" s="18"/>
      <c r="W13" s="18"/>
      <c r="X13" s="18"/>
      <c r="Y13" s="18"/>
      <c r="Z13" s="17"/>
      <c r="AA13" s="18"/>
      <c r="AB13" s="18"/>
      <c r="AC13" s="18"/>
      <c r="AD13" s="18"/>
      <c r="AE13" s="18"/>
      <c r="AF13" s="18"/>
      <c r="AG13" s="18"/>
      <c r="AH13" s="18"/>
      <c r="AI13" s="22"/>
      <c r="AJ13" s="20"/>
      <c r="AK13" s="14"/>
      <c r="AL13" s="14"/>
      <c r="AM13" s="14"/>
      <c r="AN13" s="14"/>
    </row>
    <row r="14" spans="1:40" ht="15.75" thickBot="1">
      <c r="A14" s="171">
        <v>1</v>
      </c>
      <c r="B14" s="165" t="s">
        <v>26</v>
      </c>
      <c r="C14" s="164" t="s">
        <v>29</v>
      </c>
      <c r="D14" s="165">
        <v>1750000</v>
      </c>
      <c r="E14" s="21"/>
      <c r="F14" s="15">
        <f t="shared" si="0"/>
        <v>15</v>
      </c>
      <c r="G14" s="21"/>
      <c r="H14" s="16"/>
      <c r="I14" s="17">
        <v>3</v>
      </c>
      <c r="J14" s="17"/>
      <c r="K14" s="17">
        <v>3</v>
      </c>
      <c r="L14" s="17">
        <v>9</v>
      </c>
      <c r="M14" s="17"/>
      <c r="N14" s="17"/>
      <c r="O14" s="17"/>
      <c r="P14" s="17"/>
      <c r="Q14" s="17"/>
      <c r="R14" s="17"/>
      <c r="S14" s="17"/>
      <c r="T14" s="17"/>
      <c r="U14" s="18"/>
      <c r="V14" s="18"/>
      <c r="W14" s="18"/>
      <c r="X14" s="18"/>
      <c r="Y14" s="18"/>
      <c r="Z14" s="17"/>
      <c r="AA14" s="18"/>
      <c r="AB14" s="18"/>
      <c r="AC14" s="18"/>
      <c r="AD14" s="18"/>
      <c r="AE14" s="18"/>
      <c r="AF14" s="18"/>
      <c r="AG14" s="18"/>
      <c r="AH14" s="18"/>
      <c r="AI14" s="22"/>
      <c r="AJ14" s="20"/>
      <c r="AK14" s="14"/>
      <c r="AL14" s="14"/>
      <c r="AM14" s="14"/>
      <c r="AN14" s="14"/>
    </row>
    <row r="15" spans="1:40" ht="15.75" thickBot="1">
      <c r="A15" s="163">
        <v>1</v>
      </c>
      <c r="B15" s="164" t="s">
        <v>28</v>
      </c>
      <c r="C15" s="164" t="s">
        <v>31</v>
      </c>
      <c r="D15" s="165">
        <v>1250000</v>
      </c>
      <c r="E15" s="21"/>
      <c r="F15" s="15">
        <f t="shared" si="0"/>
        <v>48</v>
      </c>
      <c r="G15" s="21"/>
      <c r="H15" s="16">
        <v>9</v>
      </c>
      <c r="I15" s="17"/>
      <c r="J15" s="17">
        <v>9</v>
      </c>
      <c r="K15" s="17">
        <v>9</v>
      </c>
      <c r="L15" s="17">
        <v>21</v>
      </c>
      <c r="M15" s="17"/>
      <c r="N15" s="17"/>
      <c r="O15" s="17"/>
      <c r="P15" s="17"/>
      <c r="Q15" s="17"/>
      <c r="R15" s="17"/>
      <c r="S15" s="17"/>
      <c r="T15" s="17"/>
      <c r="U15" s="18"/>
      <c r="V15" s="18"/>
      <c r="W15" s="18"/>
      <c r="X15" s="18"/>
      <c r="Y15" s="18"/>
      <c r="Z15" s="17"/>
      <c r="AA15" s="18"/>
      <c r="AB15" s="18"/>
      <c r="AC15" s="18"/>
      <c r="AD15" s="18"/>
      <c r="AE15" s="18"/>
      <c r="AF15" s="18"/>
      <c r="AG15" s="18"/>
      <c r="AH15" s="18"/>
      <c r="AI15" s="22"/>
      <c r="AJ15" s="20"/>
      <c r="AK15" s="14"/>
      <c r="AL15" s="14"/>
      <c r="AM15" s="14"/>
      <c r="AN15" s="14"/>
    </row>
    <row r="16" spans="1:40" ht="15.75" thickBot="1">
      <c r="A16" s="163">
        <v>1</v>
      </c>
      <c r="B16" s="164" t="s">
        <v>30</v>
      </c>
      <c r="C16" s="164" t="s">
        <v>33</v>
      </c>
      <c r="D16" s="165">
        <v>2250000</v>
      </c>
      <c r="E16" s="21"/>
      <c r="F16" s="15">
        <f t="shared" si="0"/>
        <v>42</v>
      </c>
      <c r="G16" s="21"/>
      <c r="H16" s="16">
        <v>15</v>
      </c>
      <c r="I16" s="17"/>
      <c r="J16" s="17">
        <v>9</v>
      </c>
      <c r="K16" s="17">
        <v>9</v>
      </c>
      <c r="L16" s="17">
        <v>9</v>
      </c>
      <c r="M16" s="17"/>
      <c r="N16" s="17"/>
      <c r="O16" s="17"/>
      <c r="P16" s="17"/>
      <c r="Q16" s="17"/>
      <c r="R16" s="17"/>
      <c r="S16" s="17"/>
      <c r="T16" s="17"/>
      <c r="U16" s="18"/>
      <c r="V16" s="18"/>
      <c r="W16" s="18"/>
      <c r="X16" s="18"/>
      <c r="Y16" s="18"/>
      <c r="Z16" s="17"/>
      <c r="AA16" s="18"/>
      <c r="AB16" s="18"/>
      <c r="AC16" s="18"/>
      <c r="AD16" s="18"/>
      <c r="AE16" s="18"/>
      <c r="AF16" s="18"/>
      <c r="AG16" s="18"/>
      <c r="AH16" s="18"/>
      <c r="AI16" s="23"/>
      <c r="AJ16" s="24"/>
      <c r="AK16" s="14"/>
      <c r="AL16" s="14"/>
      <c r="AM16" s="14"/>
      <c r="AN16" s="14"/>
    </row>
    <row r="17" spans="1:40" ht="15.75" thickBot="1">
      <c r="A17" s="163">
        <v>1</v>
      </c>
      <c r="B17" s="164" t="s">
        <v>32</v>
      </c>
      <c r="C17" s="164" t="s">
        <v>35</v>
      </c>
      <c r="D17" s="165">
        <v>1500000</v>
      </c>
      <c r="E17" s="21"/>
      <c r="F17" s="15">
        <f t="shared" si="0"/>
        <v>0</v>
      </c>
      <c r="G17" s="21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8"/>
      <c r="W17" s="18"/>
      <c r="X17" s="18"/>
      <c r="Y17" s="18"/>
      <c r="Z17" s="17"/>
      <c r="AA17" s="18"/>
      <c r="AB17" s="18"/>
      <c r="AC17" s="18"/>
      <c r="AD17" s="18"/>
      <c r="AE17" s="18"/>
      <c r="AF17" s="18"/>
      <c r="AG17" s="18"/>
      <c r="AH17" s="18"/>
      <c r="AI17" s="25"/>
      <c r="AJ17" s="14"/>
      <c r="AK17" s="14"/>
      <c r="AL17" s="14"/>
      <c r="AM17" s="14"/>
      <c r="AN17" s="14"/>
    </row>
    <row r="18" spans="1:40" ht="15.75" thickBot="1">
      <c r="A18" s="163">
        <v>1</v>
      </c>
      <c r="B18" s="164" t="s">
        <v>221</v>
      </c>
      <c r="C18" s="164" t="s">
        <v>36</v>
      </c>
      <c r="D18" s="165">
        <v>500000</v>
      </c>
      <c r="E18" s="21"/>
      <c r="F18" s="15">
        <f t="shared" si="0"/>
        <v>9</v>
      </c>
      <c r="G18" s="21"/>
      <c r="H18" s="16">
        <v>3</v>
      </c>
      <c r="I18" s="17"/>
      <c r="J18" s="17">
        <v>0</v>
      </c>
      <c r="K18" s="17">
        <v>3</v>
      </c>
      <c r="L18" s="17">
        <v>3</v>
      </c>
      <c r="M18" s="17"/>
      <c r="N18" s="17"/>
      <c r="O18" s="17"/>
      <c r="P18" s="17"/>
      <c r="Q18" s="17"/>
      <c r="R18" s="17"/>
      <c r="S18" s="17"/>
      <c r="T18" s="17"/>
      <c r="U18" s="18"/>
      <c r="V18" s="18"/>
      <c r="W18" s="18"/>
      <c r="X18" s="18"/>
      <c r="Y18" s="18"/>
      <c r="Z18" s="17"/>
      <c r="AA18" s="18"/>
      <c r="AB18" s="18"/>
      <c r="AC18" s="18"/>
      <c r="AD18" s="18"/>
      <c r="AE18" s="18"/>
      <c r="AF18" s="18"/>
      <c r="AG18" s="18"/>
      <c r="AH18" s="18"/>
      <c r="AI18" s="25"/>
      <c r="AJ18" s="14"/>
      <c r="AK18" s="14"/>
      <c r="AL18" s="14"/>
      <c r="AM18" s="14"/>
      <c r="AN18" s="14"/>
    </row>
    <row r="19" spans="1:40" ht="16.5" thickTop="1" thickBot="1">
      <c r="A19" s="179">
        <v>2</v>
      </c>
      <c r="B19" s="180" t="s">
        <v>222</v>
      </c>
      <c r="C19" s="180" t="s">
        <v>38</v>
      </c>
      <c r="D19" s="181">
        <v>750000</v>
      </c>
      <c r="E19" s="21"/>
      <c r="F19" s="15">
        <f t="shared" si="0"/>
        <v>17</v>
      </c>
      <c r="G19" s="21"/>
      <c r="H19" s="16"/>
      <c r="I19" s="17">
        <v>8</v>
      </c>
      <c r="J19" s="17">
        <v>3</v>
      </c>
      <c r="K19" s="17">
        <v>3</v>
      </c>
      <c r="L19" s="17">
        <v>3</v>
      </c>
      <c r="M19" s="17"/>
      <c r="N19" s="17"/>
      <c r="O19" s="17"/>
      <c r="P19" s="17"/>
      <c r="Q19" s="17"/>
      <c r="R19" s="17"/>
      <c r="S19" s="17"/>
      <c r="T19" s="17"/>
      <c r="U19" s="18"/>
      <c r="V19" s="18"/>
      <c r="W19" s="18"/>
      <c r="X19" s="18"/>
      <c r="Y19" s="18"/>
      <c r="Z19" s="17"/>
      <c r="AA19" s="18"/>
      <c r="AB19" s="18"/>
      <c r="AC19" s="18"/>
      <c r="AD19" s="18"/>
      <c r="AE19" s="18"/>
      <c r="AF19" s="18"/>
      <c r="AG19" s="18"/>
      <c r="AH19" s="18"/>
      <c r="AI19" s="25"/>
      <c r="AJ19" s="14"/>
      <c r="AK19" s="14"/>
      <c r="AL19" s="14"/>
      <c r="AM19" s="14"/>
      <c r="AN19" s="14"/>
    </row>
    <row r="20" spans="1:40" ht="15.75" thickBot="1">
      <c r="A20" s="185">
        <v>2</v>
      </c>
      <c r="B20" s="183" t="s">
        <v>34</v>
      </c>
      <c r="C20" s="183" t="s">
        <v>40</v>
      </c>
      <c r="D20" s="184">
        <v>1500000</v>
      </c>
      <c r="E20" s="21"/>
      <c r="F20" s="15">
        <f t="shared" si="0"/>
        <v>38</v>
      </c>
      <c r="G20" s="21"/>
      <c r="H20" s="16">
        <v>6</v>
      </c>
      <c r="I20" s="17">
        <v>8</v>
      </c>
      <c r="J20" s="17">
        <v>3</v>
      </c>
      <c r="K20" s="17">
        <v>18</v>
      </c>
      <c r="L20" s="17">
        <v>3</v>
      </c>
      <c r="M20" s="17"/>
      <c r="N20" s="17"/>
      <c r="O20" s="17"/>
      <c r="P20" s="17"/>
      <c r="Q20" s="17"/>
      <c r="R20" s="17"/>
      <c r="S20" s="17"/>
      <c r="T20" s="17"/>
      <c r="U20" s="18"/>
      <c r="V20" s="18"/>
      <c r="W20" s="18"/>
      <c r="X20" s="18"/>
      <c r="Y20" s="18"/>
      <c r="Z20" s="17"/>
      <c r="AA20" s="18"/>
      <c r="AB20" s="18"/>
      <c r="AC20" s="18"/>
      <c r="AD20" s="18"/>
      <c r="AE20" s="18"/>
      <c r="AF20" s="18"/>
      <c r="AG20" s="18"/>
      <c r="AH20" s="18"/>
      <c r="AI20" s="25"/>
      <c r="AJ20" s="14"/>
      <c r="AK20" s="14"/>
      <c r="AL20" s="14"/>
      <c r="AM20" s="14"/>
      <c r="AN20" s="14"/>
    </row>
    <row r="21" spans="1:40" ht="15.75" thickBot="1">
      <c r="A21" s="163">
        <v>2</v>
      </c>
      <c r="B21" s="165" t="s">
        <v>24</v>
      </c>
      <c r="C21" s="164" t="s">
        <v>42</v>
      </c>
      <c r="D21" s="165">
        <v>500000</v>
      </c>
      <c r="E21" s="21"/>
      <c r="F21" s="15">
        <f t="shared" si="0"/>
        <v>3</v>
      </c>
      <c r="G21" s="21"/>
      <c r="H21" s="16"/>
      <c r="I21" s="17"/>
      <c r="J21" s="17">
        <v>3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/>
      <c r="V21" s="18"/>
      <c r="W21" s="18"/>
      <c r="X21" s="18"/>
      <c r="Y21" s="18"/>
      <c r="Z21" s="17"/>
      <c r="AA21" s="18"/>
      <c r="AB21" s="18"/>
      <c r="AC21" s="18"/>
      <c r="AD21" s="18"/>
      <c r="AE21" s="18"/>
      <c r="AF21" s="18"/>
      <c r="AG21" s="18"/>
      <c r="AH21" s="18"/>
      <c r="AI21" s="25"/>
      <c r="AJ21" s="14"/>
      <c r="AK21" s="14"/>
      <c r="AL21" s="14"/>
      <c r="AM21" s="14"/>
      <c r="AN21" s="14"/>
    </row>
    <row r="22" spans="1:40" ht="15.75" thickBot="1">
      <c r="A22" s="163">
        <v>2</v>
      </c>
      <c r="B22" s="165" t="s">
        <v>44</v>
      </c>
      <c r="C22" s="164" t="s">
        <v>43</v>
      </c>
      <c r="D22" s="165">
        <v>2000000</v>
      </c>
      <c r="E22" s="21"/>
      <c r="F22" s="15">
        <f t="shared" si="0"/>
        <v>21</v>
      </c>
      <c r="G22" s="21"/>
      <c r="H22" s="16">
        <v>3</v>
      </c>
      <c r="I22" s="17">
        <v>6</v>
      </c>
      <c r="J22" s="17">
        <v>3</v>
      </c>
      <c r="K22" s="17">
        <v>3</v>
      </c>
      <c r="L22" s="17">
        <v>6</v>
      </c>
      <c r="M22" s="17"/>
      <c r="N22" s="17"/>
      <c r="O22" s="17"/>
      <c r="P22" s="17"/>
      <c r="Q22" s="17"/>
      <c r="R22" s="17"/>
      <c r="S22" s="17"/>
      <c r="T22" s="17"/>
      <c r="U22" s="18"/>
      <c r="V22" s="18"/>
      <c r="W22" s="18"/>
      <c r="X22" s="18"/>
      <c r="Y22" s="18"/>
      <c r="Z22" s="17"/>
      <c r="AA22" s="18"/>
      <c r="AB22" s="18"/>
      <c r="AC22" s="18"/>
      <c r="AD22" s="18"/>
      <c r="AE22" s="18"/>
      <c r="AF22" s="18"/>
      <c r="AG22" s="18"/>
      <c r="AH22" s="18"/>
      <c r="AI22" s="25"/>
      <c r="AJ22" s="14"/>
      <c r="AK22" s="14"/>
      <c r="AL22" s="14"/>
      <c r="AM22" s="14"/>
      <c r="AN22" s="14"/>
    </row>
    <row r="23" spans="1:40" ht="15.75" thickBot="1">
      <c r="A23" s="163">
        <v>2</v>
      </c>
      <c r="B23" s="165" t="s">
        <v>46</v>
      </c>
      <c r="C23" s="164" t="s">
        <v>45</v>
      </c>
      <c r="D23" s="165">
        <v>1000000</v>
      </c>
      <c r="E23" s="21"/>
      <c r="F23" s="15">
        <f t="shared" si="0"/>
        <v>6</v>
      </c>
      <c r="G23" s="21"/>
      <c r="H23" s="16"/>
      <c r="I23" s="17"/>
      <c r="J23" s="17">
        <v>3</v>
      </c>
      <c r="K23" s="17"/>
      <c r="L23" s="17">
        <v>3</v>
      </c>
      <c r="M23" s="17"/>
      <c r="N23" s="17"/>
      <c r="O23" s="17"/>
      <c r="P23" s="17"/>
      <c r="Q23" s="17"/>
      <c r="R23" s="17"/>
      <c r="S23" s="17"/>
      <c r="T23" s="17"/>
      <c r="U23" s="18"/>
      <c r="V23" s="18"/>
      <c r="W23" s="18"/>
      <c r="X23" s="18"/>
      <c r="Y23" s="18"/>
      <c r="Z23" s="17"/>
      <c r="AA23" s="18"/>
      <c r="AB23" s="18"/>
      <c r="AC23" s="18"/>
      <c r="AD23" s="18"/>
      <c r="AE23" s="18"/>
      <c r="AF23" s="18"/>
      <c r="AG23" s="18"/>
      <c r="AH23" s="18"/>
      <c r="AI23" s="25"/>
      <c r="AJ23" s="14"/>
      <c r="AK23" s="14"/>
      <c r="AL23" s="14"/>
      <c r="AM23" s="14"/>
      <c r="AN23" s="14"/>
    </row>
    <row r="24" spans="1:40" ht="15.75" thickBot="1">
      <c r="A24" s="163">
        <v>2</v>
      </c>
      <c r="B24" s="165" t="s">
        <v>41</v>
      </c>
      <c r="C24" s="164" t="s">
        <v>47</v>
      </c>
      <c r="D24" s="165">
        <v>1000000</v>
      </c>
      <c r="E24" s="21"/>
      <c r="F24" s="15">
        <f t="shared" si="0"/>
        <v>15</v>
      </c>
      <c r="G24" s="21"/>
      <c r="H24" s="16"/>
      <c r="I24" s="17">
        <v>6</v>
      </c>
      <c r="J24" s="17">
        <v>3</v>
      </c>
      <c r="K24" s="17">
        <v>3</v>
      </c>
      <c r="L24" s="17">
        <v>3</v>
      </c>
      <c r="M24" s="17"/>
      <c r="N24" s="17"/>
      <c r="O24" s="17"/>
      <c r="P24" s="17"/>
      <c r="Q24" s="17"/>
      <c r="R24" s="17"/>
      <c r="S24" s="17"/>
      <c r="T24" s="17"/>
      <c r="U24" s="18"/>
      <c r="V24" s="18"/>
      <c r="W24" s="18"/>
      <c r="X24" s="18"/>
      <c r="Y24" s="18"/>
      <c r="Z24" s="17"/>
      <c r="AA24" s="18"/>
      <c r="AB24" s="18"/>
      <c r="AC24" s="18"/>
      <c r="AD24" s="18"/>
      <c r="AE24" s="18"/>
      <c r="AF24" s="18"/>
      <c r="AG24" s="18"/>
      <c r="AH24" s="18"/>
      <c r="AI24" s="25"/>
      <c r="AJ24" s="14"/>
      <c r="AK24" s="14"/>
      <c r="AL24" s="14"/>
      <c r="AM24" s="14"/>
      <c r="AN24" s="14"/>
    </row>
    <row r="25" spans="1:40" ht="15.75" thickBot="1">
      <c r="A25" s="163">
        <v>2</v>
      </c>
      <c r="B25" s="165" t="s">
        <v>55</v>
      </c>
      <c r="C25" s="164" t="s">
        <v>49</v>
      </c>
      <c r="D25" s="165">
        <v>1000000</v>
      </c>
      <c r="E25" s="21"/>
      <c r="F25" s="15">
        <f t="shared" si="0"/>
        <v>32</v>
      </c>
      <c r="G25" s="21"/>
      <c r="H25" s="16"/>
      <c r="I25" s="17">
        <v>6</v>
      </c>
      <c r="J25" s="17"/>
      <c r="K25" s="17">
        <v>23</v>
      </c>
      <c r="L25" s="17">
        <v>3</v>
      </c>
      <c r="M25" s="17"/>
      <c r="N25" s="17"/>
      <c r="O25" s="17"/>
      <c r="P25" s="17"/>
      <c r="Q25" s="17"/>
      <c r="R25" s="17"/>
      <c r="S25" s="17"/>
      <c r="T25" s="17"/>
      <c r="U25" s="18"/>
      <c r="V25" s="18"/>
      <c r="W25" s="18"/>
      <c r="X25" s="18"/>
      <c r="Y25" s="18"/>
      <c r="Z25" s="17"/>
      <c r="AA25" s="18"/>
      <c r="AB25" s="18"/>
      <c r="AC25" s="18"/>
      <c r="AD25" s="18"/>
      <c r="AE25" s="18"/>
      <c r="AF25" s="18"/>
      <c r="AG25" s="18"/>
      <c r="AH25" s="18"/>
      <c r="AI25" s="25"/>
      <c r="AJ25" s="14"/>
      <c r="AK25" s="14"/>
      <c r="AL25" s="14"/>
      <c r="AM25" s="14"/>
      <c r="AN25" s="14"/>
    </row>
    <row r="26" spans="1:40" ht="15.75" thickBot="1">
      <c r="A26" s="182">
        <v>2</v>
      </c>
      <c r="B26" s="183" t="s">
        <v>53</v>
      </c>
      <c r="C26" s="183" t="s">
        <v>50</v>
      </c>
      <c r="D26" s="184">
        <v>1750000</v>
      </c>
      <c r="E26" s="21"/>
      <c r="F26" s="15">
        <f t="shared" si="0"/>
        <v>6</v>
      </c>
      <c r="G26" s="21"/>
      <c r="H26" s="16"/>
      <c r="I26" s="17"/>
      <c r="J26" s="17">
        <v>3</v>
      </c>
      <c r="K26" s="17"/>
      <c r="L26" s="17">
        <v>3</v>
      </c>
      <c r="M26" s="17"/>
      <c r="N26" s="17"/>
      <c r="O26" s="17"/>
      <c r="P26" s="17"/>
      <c r="Q26" s="17"/>
      <c r="R26" s="17"/>
      <c r="S26" s="17"/>
      <c r="T26" s="17"/>
      <c r="U26" s="18"/>
      <c r="V26" s="18"/>
      <c r="W26" s="18"/>
      <c r="X26" s="18"/>
      <c r="Y26" s="18"/>
      <c r="Z26" s="17"/>
      <c r="AA26" s="18"/>
      <c r="AB26" s="18"/>
      <c r="AC26" s="18"/>
      <c r="AD26" s="18"/>
      <c r="AE26" s="18"/>
      <c r="AF26" s="18"/>
      <c r="AG26" s="18"/>
      <c r="AH26" s="18"/>
      <c r="AI26" s="25"/>
      <c r="AJ26" s="14"/>
      <c r="AK26" s="14"/>
      <c r="AL26" s="14"/>
      <c r="AM26" s="14"/>
      <c r="AN26" s="14"/>
    </row>
    <row r="27" spans="1:40" ht="15.75" thickBot="1">
      <c r="A27" s="182">
        <v>2</v>
      </c>
      <c r="B27" s="183" t="s">
        <v>223</v>
      </c>
      <c r="C27" s="183" t="s">
        <v>52</v>
      </c>
      <c r="D27" s="184">
        <v>750000</v>
      </c>
      <c r="E27" s="21"/>
      <c r="F27" s="15">
        <f t="shared" si="0"/>
        <v>15</v>
      </c>
      <c r="G27" s="21"/>
      <c r="H27" s="16"/>
      <c r="I27" s="17">
        <v>3</v>
      </c>
      <c r="J27" s="17">
        <v>3</v>
      </c>
      <c r="K27" s="17">
        <v>3</v>
      </c>
      <c r="L27" s="17">
        <v>6</v>
      </c>
      <c r="M27" s="17"/>
      <c r="N27" s="17"/>
      <c r="O27" s="17"/>
      <c r="P27" s="17"/>
      <c r="Q27" s="17"/>
      <c r="R27" s="17"/>
      <c r="S27" s="17"/>
      <c r="T27" s="17"/>
      <c r="U27" s="18"/>
      <c r="V27" s="18"/>
      <c r="W27" s="18"/>
      <c r="X27" s="18"/>
      <c r="Y27" s="18"/>
      <c r="Z27" s="17"/>
      <c r="AA27" s="18"/>
      <c r="AB27" s="18"/>
      <c r="AC27" s="18"/>
      <c r="AD27" s="18"/>
      <c r="AE27" s="18"/>
      <c r="AF27" s="18"/>
      <c r="AG27" s="18"/>
      <c r="AH27" s="18"/>
      <c r="AI27" s="25"/>
      <c r="AJ27" s="14"/>
      <c r="AK27" s="14"/>
      <c r="AL27" s="14"/>
      <c r="AM27" s="14"/>
      <c r="AN27" s="14"/>
    </row>
    <row r="28" spans="1:40" ht="15.75" thickBot="1">
      <c r="A28" s="182">
        <v>2</v>
      </c>
      <c r="B28" s="183" t="s">
        <v>72</v>
      </c>
      <c r="C28" s="183" t="s">
        <v>54</v>
      </c>
      <c r="D28" s="184">
        <v>500000</v>
      </c>
      <c r="E28" s="21"/>
      <c r="F28" s="15">
        <f t="shared" si="0"/>
        <v>0</v>
      </c>
      <c r="G28" s="21"/>
      <c r="H28" s="1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8"/>
      <c r="V28" s="18"/>
      <c r="W28" s="18"/>
      <c r="X28" s="18"/>
      <c r="Y28" s="18"/>
      <c r="Z28" s="17"/>
      <c r="AA28" s="18"/>
      <c r="AB28" s="18"/>
      <c r="AC28" s="18"/>
      <c r="AD28" s="18"/>
      <c r="AE28" s="18"/>
      <c r="AF28" s="18"/>
      <c r="AG28" s="18"/>
      <c r="AH28" s="18"/>
      <c r="AI28" s="25"/>
      <c r="AJ28" s="14"/>
      <c r="AK28" s="14"/>
      <c r="AL28" s="14"/>
      <c r="AM28" s="14"/>
      <c r="AN28" s="14"/>
    </row>
    <row r="29" spans="1:40" ht="15.75" thickBot="1">
      <c r="A29" s="182">
        <v>2</v>
      </c>
      <c r="B29" s="183" t="s">
        <v>224</v>
      </c>
      <c r="C29" s="183" t="s">
        <v>56</v>
      </c>
      <c r="D29" s="184">
        <v>750000</v>
      </c>
      <c r="E29" s="21"/>
      <c r="F29" s="15">
        <f t="shared" si="0"/>
        <v>28</v>
      </c>
      <c r="G29" s="21"/>
      <c r="H29" s="16">
        <v>8</v>
      </c>
      <c r="I29" s="17">
        <v>3</v>
      </c>
      <c r="J29" s="17">
        <v>3</v>
      </c>
      <c r="K29" s="17">
        <v>11</v>
      </c>
      <c r="L29" s="17">
        <v>3</v>
      </c>
      <c r="M29" s="17"/>
      <c r="N29" s="17"/>
      <c r="O29" s="17"/>
      <c r="P29" s="17"/>
      <c r="Q29" s="17"/>
      <c r="R29" s="17"/>
      <c r="S29" s="17"/>
      <c r="T29" s="17"/>
      <c r="U29" s="18"/>
      <c r="V29" s="18"/>
      <c r="W29" s="18"/>
      <c r="X29" s="18"/>
      <c r="Y29" s="18"/>
      <c r="Z29" s="17"/>
      <c r="AA29" s="18"/>
      <c r="AB29" s="18"/>
      <c r="AC29" s="18"/>
      <c r="AD29" s="18"/>
      <c r="AE29" s="18"/>
      <c r="AF29" s="18"/>
      <c r="AG29" s="18"/>
      <c r="AH29" s="18"/>
      <c r="AI29" s="25"/>
      <c r="AJ29" s="14"/>
      <c r="AK29" s="14"/>
      <c r="AL29" s="14"/>
      <c r="AM29" s="14"/>
      <c r="AN29" s="14"/>
    </row>
    <row r="30" spans="1:40" ht="15.75" thickBot="1">
      <c r="A30" s="182">
        <v>2</v>
      </c>
      <c r="B30" s="183" t="s">
        <v>57</v>
      </c>
      <c r="C30" s="183" t="s">
        <v>58</v>
      </c>
      <c r="D30" s="184">
        <v>1000000</v>
      </c>
      <c r="E30" s="21"/>
      <c r="F30" s="15">
        <f t="shared" si="0"/>
        <v>0</v>
      </c>
      <c r="G30" s="21"/>
      <c r="H30" s="16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8"/>
      <c r="W30" s="18"/>
      <c r="X30" s="18"/>
      <c r="Y30" s="18"/>
      <c r="Z30" s="17"/>
      <c r="AA30" s="18"/>
      <c r="AB30" s="18"/>
      <c r="AC30" s="18"/>
      <c r="AD30" s="18"/>
      <c r="AE30" s="18"/>
      <c r="AF30" s="18"/>
      <c r="AG30" s="18"/>
      <c r="AH30" s="18"/>
      <c r="AI30" s="25"/>
      <c r="AJ30" s="14"/>
      <c r="AK30" s="14"/>
      <c r="AL30" s="14"/>
      <c r="AM30" s="14"/>
      <c r="AN30" s="14"/>
    </row>
    <row r="31" spans="1:40" ht="15.75" thickBot="1">
      <c r="A31" s="185">
        <v>2</v>
      </c>
      <c r="B31" s="183" t="s">
        <v>59</v>
      </c>
      <c r="C31" s="183" t="s">
        <v>60</v>
      </c>
      <c r="D31" s="184">
        <v>250000</v>
      </c>
      <c r="E31" s="21"/>
      <c r="F31" s="15">
        <f t="shared" si="0"/>
        <v>0</v>
      </c>
      <c r="G31" s="21"/>
      <c r="H31" s="16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8"/>
      <c r="V31" s="18"/>
      <c r="W31" s="18"/>
      <c r="X31" s="18"/>
      <c r="Y31" s="18"/>
      <c r="Z31" s="17"/>
      <c r="AA31" s="18"/>
      <c r="AB31" s="18"/>
      <c r="AC31" s="18"/>
      <c r="AD31" s="18"/>
      <c r="AE31" s="18"/>
      <c r="AF31" s="18"/>
      <c r="AG31" s="18"/>
      <c r="AH31" s="18"/>
      <c r="AI31" s="25"/>
      <c r="AJ31" s="14"/>
      <c r="AK31" s="14"/>
      <c r="AL31" s="14"/>
      <c r="AM31" s="14"/>
      <c r="AN31" s="14"/>
    </row>
    <row r="32" spans="1:40" ht="15.75" thickBot="1">
      <c r="A32" s="185">
        <v>2</v>
      </c>
      <c r="B32" s="183" t="s">
        <v>61</v>
      </c>
      <c r="C32" s="183" t="s">
        <v>62</v>
      </c>
      <c r="D32" s="184">
        <v>250000</v>
      </c>
      <c r="E32" s="21"/>
      <c r="F32" s="15">
        <f t="shared" si="0"/>
        <v>0</v>
      </c>
      <c r="G32" s="21"/>
      <c r="H32" s="16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8"/>
      <c r="V32" s="18"/>
      <c r="W32" s="18"/>
      <c r="X32" s="18"/>
      <c r="Y32" s="18"/>
      <c r="Z32" s="17"/>
      <c r="AA32" s="18"/>
      <c r="AB32" s="18"/>
      <c r="AC32" s="18"/>
      <c r="AD32" s="18"/>
      <c r="AE32" s="18"/>
      <c r="AF32" s="18"/>
      <c r="AG32" s="18"/>
      <c r="AH32" s="18"/>
      <c r="AI32" s="25"/>
      <c r="AJ32" s="14"/>
      <c r="AK32" s="14"/>
      <c r="AL32" s="14"/>
      <c r="AM32" s="14"/>
      <c r="AN32" s="14"/>
    </row>
    <row r="33" spans="1:40" ht="15.75" thickBot="1">
      <c r="A33" s="171">
        <v>2</v>
      </c>
      <c r="B33" s="165" t="s">
        <v>63</v>
      </c>
      <c r="C33" s="164" t="s">
        <v>64</v>
      </c>
      <c r="D33" s="165">
        <v>1000000</v>
      </c>
      <c r="E33" s="21"/>
      <c r="F33" s="15">
        <f t="shared" si="0"/>
        <v>6</v>
      </c>
      <c r="G33" s="21"/>
      <c r="H33" s="16"/>
      <c r="I33" s="17"/>
      <c r="J33" s="17">
        <v>3</v>
      </c>
      <c r="K33" s="17">
        <v>3</v>
      </c>
      <c r="L33" s="17"/>
      <c r="M33" s="17"/>
      <c r="N33" s="17"/>
      <c r="O33" s="17"/>
      <c r="P33" s="17"/>
      <c r="Q33" s="17"/>
      <c r="R33" s="17"/>
      <c r="S33" s="17"/>
      <c r="T33" s="17"/>
      <c r="U33" s="18"/>
      <c r="V33" s="18"/>
      <c r="W33" s="18"/>
      <c r="X33" s="18"/>
      <c r="Y33" s="18"/>
      <c r="Z33" s="17"/>
      <c r="AA33" s="18"/>
      <c r="AB33" s="18"/>
      <c r="AC33" s="18"/>
      <c r="AD33" s="18"/>
      <c r="AE33" s="18"/>
      <c r="AF33" s="18"/>
      <c r="AG33" s="18"/>
      <c r="AH33" s="18"/>
      <c r="AI33" s="25"/>
      <c r="AJ33" s="14"/>
      <c r="AK33" s="14"/>
      <c r="AL33" s="14"/>
      <c r="AM33" s="14"/>
      <c r="AN33" s="14"/>
    </row>
    <row r="34" spans="1:40" ht="15.75" thickBot="1">
      <c r="A34" s="171">
        <v>2</v>
      </c>
      <c r="B34" s="165" t="s">
        <v>225</v>
      </c>
      <c r="C34" s="164" t="s">
        <v>65</v>
      </c>
      <c r="D34" s="165">
        <v>750000</v>
      </c>
      <c r="E34" s="21"/>
      <c r="F34" s="15">
        <f t="shared" si="0"/>
        <v>42</v>
      </c>
      <c r="G34" s="21"/>
      <c r="H34" s="16"/>
      <c r="I34" s="17">
        <v>9</v>
      </c>
      <c r="J34" s="17">
        <v>27</v>
      </c>
      <c r="K34" s="17">
        <v>3</v>
      </c>
      <c r="L34" s="17">
        <v>3</v>
      </c>
      <c r="M34" s="17"/>
      <c r="N34" s="17"/>
      <c r="O34" s="17"/>
      <c r="P34" s="17"/>
      <c r="Q34" s="17"/>
      <c r="R34" s="17"/>
      <c r="S34" s="17"/>
      <c r="T34" s="17"/>
      <c r="U34" s="18"/>
      <c r="V34" s="18"/>
      <c r="W34" s="18"/>
      <c r="X34" s="18"/>
      <c r="Y34" s="18"/>
      <c r="Z34" s="17"/>
      <c r="AA34" s="18"/>
      <c r="AB34" s="18"/>
      <c r="AC34" s="18"/>
      <c r="AD34" s="18"/>
      <c r="AE34" s="18"/>
      <c r="AF34" s="18"/>
      <c r="AG34" s="18"/>
      <c r="AH34" s="18"/>
      <c r="AI34" s="25"/>
      <c r="AJ34" s="14"/>
      <c r="AK34" s="14"/>
      <c r="AL34" s="14"/>
      <c r="AM34" s="14"/>
      <c r="AN34" s="14"/>
    </row>
    <row r="35" spans="1:40" ht="15.75" thickBot="1">
      <c r="A35" s="171">
        <v>2</v>
      </c>
      <c r="B35" s="165" t="s">
        <v>226</v>
      </c>
      <c r="C35" s="164" t="s">
        <v>67</v>
      </c>
      <c r="D35" s="165">
        <v>750000</v>
      </c>
      <c r="E35" s="21"/>
      <c r="F35" s="15">
        <f t="shared" si="0"/>
        <v>3</v>
      </c>
      <c r="G35" s="21"/>
      <c r="H35" s="16"/>
      <c r="I35" s="17"/>
      <c r="J35" s="17"/>
      <c r="K35" s="17"/>
      <c r="L35" s="17">
        <v>3</v>
      </c>
      <c r="M35" s="17"/>
      <c r="N35" s="17"/>
      <c r="O35" s="17"/>
      <c r="P35" s="17"/>
      <c r="Q35" s="17"/>
      <c r="R35" s="17"/>
      <c r="S35" s="17"/>
      <c r="T35" s="17"/>
      <c r="U35" s="18"/>
      <c r="V35" s="18"/>
      <c r="W35" s="18"/>
      <c r="X35" s="18"/>
      <c r="Y35" s="18"/>
      <c r="Z35" s="17"/>
      <c r="AA35" s="18"/>
      <c r="AB35" s="18"/>
      <c r="AC35" s="18"/>
      <c r="AD35" s="18"/>
      <c r="AE35" s="18"/>
      <c r="AF35" s="18"/>
      <c r="AG35" s="18"/>
      <c r="AH35" s="18"/>
      <c r="AI35" s="25"/>
      <c r="AJ35" s="14"/>
      <c r="AK35" s="14"/>
      <c r="AL35" s="14"/>
      <c r="AM35" s="14"/>
      <c r="AN35" s="14"/>
    </row>
    <row r="36" spans="1:40" ht="15.75" thickBot="1">
      <c r="A36" s="171">
        <v>2</v>
      </c>
      <c r="B36" s="165" t="s">
        <v>68</v>
      </c>
      <c r="C36" s="164" t="s">
        <v>69</v>
      </c>
      <c r="D36" s="165">
        <v>1750000</v>
      </c>
      <c r="E36" s="21"/>
      <c r="F36" s="15">
        <f t="shared" si="0"/>
        <v>15</v>
      </c>
      <c r="G36" s="21"/>
      <c r="H36" s="16"/>
      <c r="I36" s="17"/>
      <c r="J36" s="17">
        <v>9</v>
      </c>
      <c r="K36" s="17">
        <v>3</v>
      </c>
      <c r="L36" s="17">
        <v>3</v>
      </c>
      <c r="M36" s="17"/>
      <c r="N36" s="17"/>
      <c r="O36" s="17"/>
      <c r="P36" s="17"/>
      <c r="Q36" s="17"/>
      <c r="R36" s="17"/>
      <c r="S36" s="17"/>
      <c r="T36" s="17"/>
      <c r="U36" s="18"/>
      <c r="V36" s="18"/>
      <c r="W36" s="18"/>
      <c r="X36" s="18"/>
      <c r="Y36" s="18"/>
      <c r="Z36" s="17"/>
      <c r="AA36" s="18"/>
      <c r="AB36" s="18"/>
      <c r="AC36" s="18"/>
      <c r="AD36" s="18"/>
      <c r="AE36" s="18"/>
      <c r="AF36" s="18"/>
      <c r="AG36" s="18"/>
      <c r="AH36" s="18"/>
      <c r="AI36" s="25"/>
      <c r="AJ36" s="14"/>
      <c r="AK36" s="14"/>
      <c r="AL36" s="14"/>
      <c r="AM36" s="14"/>
      <c r="AN36" s="14"/>
    </row>
    <row r="37" spans="1:40" ht="15.75" thickBot="1">
      <c r="A37" s="171">
        <v>2</v>
      </c>
      <c r="B37" s="164" t="s">
        <v>70</v>
      </c>
      <c r="C37" s="164" t="s">
        <v>71</v>
      </c>
      <c r="D37" s="165">
        <v>250000</v>
      </c>
      <c r="E37" s="21"/>
      <c r="F37" s="15">
        <f t="shared" si="0"/>
        <v>9</v>
      </c>
      <c r="G37" s="21"/>
      <c r="H37" s="16"/>
      <c r="I37" s="17"/>
      <c r="J37" s="17"/>
      <c r="K37" s="17">
        <v>9</v>
      </c>
      <c r="L37" s="17"/>
      <c r="M37" s="17"/>
      <c r="N37" s="17"/>
      <c r="O37" s="17"/>
      <c r="P37" s="17"/>
      <c r="Q37" s="17"/>
      <c r="R37" s="17"/>
      <c r="S37" s="17"/>
      <c r="T37" s="17"/>
      <c r="U37" s="18"/>
      <c r="V37" s="18"/>
      <c r="W37" s="18"/>
      <c r="X37" s="18"/>
      <c r="Y37" s="18"/>
      <c r="Z37" s="17"/>
      <c r="AA37" s="18"/>
      <c r="AB37" s="18"/>
      <c r="AC37" s="18"/>
      <c r="AD37" s="18"/>
      <c r="AE37" s="18"/>
      <c r="AF37" s="18"/>
      <c r="AG37" s="18"/>
      <c r="AH37" s="18"/>
      <c r="AI37" s="25"/>
      <c r="AJ37" s="14"/>
      <c r="AK37" s="14"/>
      <c r="AL37" s="14"/>
      <c r="AM37" s="14"/>
      <c r="AN37" s="14"/>
    </row>
    <row r="38" spans="1:40" ht="15.75" thickBot="1">
      <c r="A38" s="171">
        <v>2</v>
      </c>
      <c r="B38" s="164" t="s">
        <v>74</v>
      </c>
      <c r="C38" s="164" t="s">
        <v>73</v>
      </c>
      <c r="D38" s="165">
        <v>1250000</v>
      </c>
      <c r="E38" s="21"/>
      <c r="F38" s="15">
        <f t="shared" si="0"/>
        <v>0</v>
      </c>
      <c r="G38" s="21"/>
      <c r="H38" s="16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8"/>
      <c r="V38" s="18"/>
      <c r="W38" s="18"/>
      <c r="X38" s="18"/>
      <c r="Y38" s="18"/>
      <c r="Z38" s="17"/>
      <c r="AA38" s="18"/>
      <c r="AB38" s="18"/>
      <c r="AC38" s="26"/>
      <c r="AD38" s="18"/>
      <c r="AE38" s="18"/>
      <c r="AF38" s="18"/>
      <c r="AG38" s="18"/>
      <c r="AH38" s="18"/>
      <c r="AI38" s="25"/>
      <c r="AJ38" s="14"/>
      <c r="AK38" s="14"/>
      <c r="AL38" s="14"/>
      <c r="AM38" s="14"/>
      <c r="AN38" s="14"/>
    </row>
    <row r="39" spans="1:40" ht="16.5" thickTop="1" thickBot="1">
      <c r="A39" s="179" t="s">
        <v>78</v>
      </c>
      <c r="B39" s="180" t="s">
        <v>79</v>
      </c>
      <c r="C39" s="180" t="s">
        <v>75</v>
      </c>
      <c r="D39" s="181">
        <v>1000000</v>
      </c>
      <c r="E39" s="21"/>
      <c r="F39" s="15">
        <f t="shared" si="0"/>
        <v>9</v>
      </c>
      <c r="G39" s="21"/>
      <c r="H39" s="16"/>
      <c r="I39" s="17">
        <v>1</v>
      </c>
      <c r="J39" s="17"/>
      <c r="K39" s="17">
        <v>8</v>
      </c>
      <c r="L39" s="17"/>
      <c r="M39" s="17"/>
      <c r="N39" s="17"/>
      <c r="O39" s="17"/>
      <c r="P39" s="17"/>
      <c r="Q39" s="17"/>
      <c r="R39" s="17"/>
      <c r="S39" s="17"/>
      <c r="T39" s="17"/>
      <c r="U39" s="18"/>
      <c r="V39" s="18"/>
      <c r="W39" s="18"/>
      <c r="X39" s="18"/>
      <c r="Y39" s="18"/>
      <c r="Z39" s="17"/>
      <c r="AA39" s="18"/>
      <c r="AB39" s="18"/>
      <c r="AC39" s="18"/>
      <c r="AD39" s="18"/>
      <c r="AE39" s="18"/>
      <c r="AF39" s="18"/>
      <c r="AG39" s="18"/>
      <c r="AH39" s="18"/>
      <c r="AI39" s="25"/>
      <c r="AJ39" s="14"/>
      <c r="AK39" s="14"/>
      <c r="AL39" s="14"/>
      <c r="AM39" s="14"/>
      <c r="AN39" s="14"/>
    </row>
    <row r="40" spans="1:40" ht="15.75" thickBot="1">
      <c r="A40" s="163" t="s">
        <v>78</v>
      </c>
      <c r="B40" s="164" t="s">
        <v>81</v>
      </c>
      <c r="C40" s="164" t="s">
        <v>77</v>
      </c>
      <c r="D40" s="165">
        <v>1000000</v>
      </c>
      <c r="E40" s="21"/>
      <c r="F40" s="15">
        <f t="shared" si="0"/>
        <v>17</v>
      </c>
      <c r="G40" s="21"/>
      <c r="H40" s="16">
        <v>10</v>
      </c>
      <c r="I40" s="17">
        <v>1</v>
      </c>
      <c r="J40" s="17"/>
      <c r="K40" s="17">
        <v>6</v>
      </c>
      <c r="L40" s="17"/>
      <c r="M40" s="17"/>
      <c r="N40" s="17"/>
      <c r="O40" s="17"/>
      <c r="P40" s="17"/>
      <c r="Q40" s="17"/>
      <c r="R40" s="17"/>
      <c r="S40" s="17"/>
      <c r="T40" s="17"/>
      <c r="U40" s="18"/>
      <c r="V40" s="18"/>
      <c r="W40" s="18"/>
      <c r="X40" s="18"/>
      <c r="Y40" s="18"/>
      <c r="Z40" s="17"/>
      <c r="AA40" s="18"/>
      <c r="AB40" s="18"/>
      <c r="AC40" s="18"/>
      <c r="AD40" s="18"/>
      <c r="AE40" s="18"/>
      <c r="AF40" s="18"/>
      <c r="AG40" s="18"/>
      <c r="AH40" s="18"/>
      <c r="AI40" s="25"/>
      <c r="AJ40" s="14"/>
      <c r="AK40" s="14"/>
      <c r="AL40" s="14"/>
      <c r="AM40" s="14"/>
      <c r="AN40" s="14"/>
    </row>
    <row r="41" spans="1:40" ht="15.75" thickBot="1">
      <c r="A41" s="163" t="s">
        <v>78</v>
      </c>
      <c r="B41" s="164" t="s">
        <v>83</v>
      </c>
      <c r="C41" s="164" t="s">
        <v>80</v>
      </c>
      <c r="D41" s="165">
        <v>750000</v>
      </c>
      <c r="E41" s="21"/>
      <c r="F41" s="15">
        <f t="shared" si="0"/>
        <v>0</v>
      </c>
      <c r="G41" s="21"/>
      <c r="H41" s="16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8"/>
      <c r="V41" s="18"/>
      <c r="W41" s="18"/>
      <c r="X41" s="18"/>
      <c r="Y41" s="18"/>
      <c r="Z41" s="17"/>
      <c r="AA41" s="18"/>
      <c r="AB41" s="18"/>
      <c r="AC41" s="18"/>
      <c r="AD41" s="18"/>
      <c r="AE41" s="18"/>
      <c r="AF41" s="18"/>
      <c r="AG41" s="18"/>
      <c r="AH41" s="18"/>
      <c r="AI41" s="25"/>
      <c r="AJ41" s="14"/>
      <c r="AK41" s="14"/>
      <c r="AL41" s="14"/>
      <c r="AM41" s="14"/>
      <c r="AN41" s="14"/>
    </row>
    <row r="42" spans="1:40" ht="15.75" thickBot="1">
      <c r="A42" s="163" t="s">
        <v>78</v>
      </c>
      <c r="B42" s="164" t="s">
        <v>227</v>
      </c>
      <c r="C42" s="164" t="s">
        <v>82</v>
      </c>
      <c r="D42" s="165">
        <v>750000</v>
      </c>
      <c r="E42" s="21"/>
      <c r="F42" s="15">
        <f t="shared" si="0"/>
        <v>6</v>
      </c>
      <c r="G42" s="21"/>
      <c r="H42" s="16"/>
      <c r="I42" s="17"/>
      <c r="J42" s="17"/>
      <c r="K42" s="17">
        <v>6</v>
      </c>
      <c r="L42" s="17"/>
      <c r="M42" s="17"/>
      <c r="N42" s="17"/>
      <c r="O42" s="17"/>
      <c r="P42" s="17"/>
      <c r="Q42" s="17"/>
      <c r="R42" s="17"/>
      <c r="S42" s="17"/>
      <c r="T42" s="17"/>
      <c r="U42" s="18"/>
      <c r="V42" s="18"/>
      <c r="W42" s="18"/>
      <c r="X42" s="18"/>
      <c r="Y42" s="18"/>
      <c r="Z42" s="17"/>
      <c r="AA42" s="18"/>
      <c r="AB42" s="18"/>
      <c r="AC42" s="18"/>
      <c r="AD42" s="18"/>
      <c r="AE42" s="18"/>
      <c r="AF42" s="18"/>
      <c r="AG42" s="18"/>
      <c r="AH42" s="18"/>
      <c r="AI42" s="25"/>
      <c r="AJ42" s="14"/>
      <c r="AK42" s="14"/>
      <c r="AL42" s="14"/>
      <c r="AM42" s="14"/>
      <c r="AN42" s="14"/>
    </row>
    <row r="43" spans="1:40" ht="15.75" thickBot="1">
      <c r="A43" s="163" t="s">
        <v>78</v>
      </c>
      <c r="B43" s="164" t="s">
        <v>228</v>
      </c>
      <c r="C43" s="164" t="s">
        <v>84</v>
      </c>
      <c r="D43" s="165">
        <v>750000</v>
      </c>
      <c r="E43" s="21"/>
      <c r="F43" s="15">
        <f t="shared" si="0"/>
        <v>7</v>
      </c>
      <c r="G43" s="21"/>
      <c r="H43" s="16"/>
      <c r="I43" s="17">
        <v>1</v>
      </c>
      <c r="J43" s="17"/>
      <c r="K43" s="17">
        <v>6</v>
      </c>
      <c r="L43" s="17"/>
      <c r="M43" s="17"/>
      <c r="N43" s="17"/>
      <c r="O43" s="17"/>
      <c r="P43" s="17"/>
      <c r="Q43" s="17"/>
      <c r="R43" s="17"/>
      <c r="S43" s="17"/>
      <c r="T43" s="17"/>
      <c r="U43" s="18"/>
      <c r="V43" s="18"/>
      <c r="W43" s="18"/>
      <c r="X43" s="18"/>
      <c r="Y43" s="18"/>
      <c r="Z43" s="17"/>
      <c r="AA43" s="18"/>
      <c r="AB43" s="18"/>
      <c r="AC43" s="18"/>
      <c r="AD43" s="18"/>
      <c r="AE43" s="18"/>
      <c r="AF43" s="18"/>
      <c r="AG43" s="18"/>
      <c r="AH43" s="18"/>
      <c r="AI43" s="25"/>
      <c r="AJ43" s="14"/>
      <c r="AK43" s="14"/>
      <c r="AL43" s="14"/>
      <c r="AM43" s="14"/>
      <c r="AN43" s="14"/>
    </row>
    <row r="44" spans="1:40" ht="15.75" thickBot="1">
      <c r="A44" s="163" t="s">
        <v>78</v>
      </c>
      <c r="B44" s="164" t="s">
        <v>229</v>
      </c>
      <c r="C44" s="164" t="s">
        <v>85</v>
      </c>
      <c r="D44" s="165">
        <v>750000</v>
      </c>
      <c r="E44" s="21"/>
      <c r="F44" s="15">
        <f t="shared" si="0"/>
        <v>7</v>
      </c>
      <c r="G44" s="21"/>
      <c r="H44" s="16"/>
      <c r="I44" s="17">
        <v>1</v>
      </c>
      <c r="J44" s="17"/>
      <c r="K44" s="17">
        <v>6</v>
      </c>
      <c r="L44" s="17"/>
      <c r="M44" s="17"/>
      <c r="N44" s="17"/>
      <c r="O44" s="17"/>
      <c r="P44" s="17"/>
      <c r="Q44" s="17"/>
      <c r="R44" s="17"/>
      <c r="S44" s="17"/>
      <c r="T44" s="17"/>
      <c r="U44" s="18"/>
      <c r="V44" s="18"/>
      <c r="W44" s="18"/>
      <c r="X44" s="18"/>
      <c r="Y44" s="18"/>
      <c r="Z44" s="17"/>
      <c r="AA44" s="18"/>
      <c r="AB44" s="18"/>
      <c r="AC44" s="18"/>
      <c r="AD44" s="18"/>
      <c r="AE44" s="18"/>
      <c r="AF44" s="18"/>
      <c r="AG44" s="18"/>
      <c r="AH44" s="18"/>
      <c r="AI44" s="25"/>
      <c r="AJ44" s="14"/>
      <c r="AK44" s="14"/>
      <c r="AL44" s="14"/>
      <c r="AM44" s="14"/>
      <c r="AN44" s="14"/>
    </row>
    <row r="45" spans="1:40" ht="15.75" thickBot="1">
      <c r="A45" s="163" t="s">
        <v>78</v>
      </c>
      <c r="B45" s="164" t="s">
        <v>86</v>
      </c>
      <c r="C45" s="164" t="s">
        <v>87</v>
      </c>
      <c r="D45" s="165">
        <v>750000</v>
      </c>
      <c r="E45" s="21"/>
      <c r="F45" s="15">
        <f t="shared" si="0"/>
        <v>7</v>
      </c>
      <c r="G45" s="21"/>
      <c r="H45" s="16"/>
      <c r="I45" s="17">
        <v>1</v>
      </c>
      <c r="J45" s="17"/>
      <c r="K45" s="17">
        <v>6</v>
      </c>
      <c r="L45" s="17"/>
      <c r="M45" s="17"/>
      <c r="N45" s="17"/>
      <c r="O45" s="17"/>
      <c r="P45" s="17"/>
      <c r="Q45" s="17"/>
      <c r="R45" s="17"/>
      <c r="S45" s="17"/>
      <c r="T45" s="17"/>
      <c r="U45" s="18"/>
      <c r="V45" s="18"/>
      <c r="W45" s="18"/>
      <c r="X45" s="18"/>
      <c r="Y45" s="18"/>
      <c r="Z45" s="17"/>
      <c r="AA45" s="18"/>
      <c r="AB45" s="18"/>
      <c r="AC45" s="18"/>
      <c r="AD45" s="18"/>
      <c r="AE45" s="18"/>
      <c r="AF45" s="18"/>
      <c r="AG45" s="18"/>
      <c r="AH45" s="18"/>
      <c r="AI45" s="25"/>
      <c r="AJ45" s="14"/>
      <c r="AK45" s="14"/>
      <c r="AL45" s="14"/>
      <c r="AM45" s="14"/>
      <c r="AN45" s="14"/>
    </row>
    <row r="46" spans="1:40" ht="15.75" thickBot="1">
      <c r="A46" s="163" t="s">
        <v>78</v>
      </c>
      <c r="B46" s="164" t="s">
        <v>88</v>
      </c>
      <c r="C46" s="164" t="s">
        <v>89</v>
      </c>
      <c r="D46" s="165">
        <v>500000</v>
      </c>
      <c r="E46" s="21"/>
      <c r="F46" s="15">
        <f t="shared" si="0"/>
        <v>7</v>
      </c>
      <c r="G46" s="21"/>
      <c r="H46" s="16"/>
      <c r="I46" s="17">
        <v>1</v>
      </c>
      <c r="J46" s="17"/>
      <c r="K46" s="17">
        <v>6</v>
      </c>
      <c r="L46" s="17"/>
      <c r="M46" s="17"/>
      <c r="N46" s="17"/>
      <c r="O46" s="17"/>
      <c r="P46" s="17"/>
      <c r="Q46" s="17"/>
      <c r="R46" s="17"/>
      <c r="S46" s="17"/>
      <c r="T46" s="17"/>
      <c r="U46" s="18"/>
      <c r="V46" s="18"/>
      <c r="W46" s="18"/>
      <c r="X46" s="18"/>
      <c r="Y46" s="18"/>
      <c r="Z46" s="17"/>
      <c r="AA46" s="18"/>
      <c r="AB46" s="18"/>
      <c r="AC46" s="18"/>
      <c r="AD46" s="18"/>
      <c r="AE46" s="18"/>
      <c r="AF46" s="18"/>
      <c r="AG46" s="18"/>
      <c r="AH46" s="18"/>
      <c r="AI46" s="25"/>
      <c r="AJ46" s="14"/>
      <c r="AK46" s="14"/>
      <c r="AL46" s="14"/>
      <c r="AM46" s="14"/>
      <c r="AN46" s="14"/>
    </row>
    <row r="47" spans="1:40" ht="15.75" thickBot="1">
      <c r="A47" s="182" t="s">
        <v>78</v>
      </c>
      <c r="B47" s="183" t="s">
        <v>90</v>
      </c>
      <c r="C47" s="183" t="s">
        <v>91</v>
      </c>
      <c r="D47" s="184">
        <v>750000</v>
      </c>
      <c r="E47" s="21"/>
      <c r="F47" s="15">
        <f t="shared" si="0"/>
        <v>4</v>
      </c>
      <c r="G47" s="21"/>
      <c r="H47" s="16"/>
      <c r="I47" s="17">
        <v>1</v>
      </c>
      <c r="J47" s="17"/>
      <c r="K47" s="17">
        <v>3</v>
      </c>
      <c r="L47" s="17"/>
      <c r="M47" s="17"/>
      <c r="N47" s="17"/>
      <c r="O47" s="17"/>
      <c r="P47" s="17"/>
      <c r="Q47" s="17"/>
      <c r="R47" s="17"/>
      <c r="S47" s="17"/>
      <c r="T47" s="17"/>
      <c r="U47" s="18"/>
      <c r="V47" s="18"/>
      <c r="W47" s="18"/>
      <c r="X47" s="18"/>
      <c r="Y47" s="18"/>
      <c r="Z47" s="17"/>
      <c r="AA47" s="18"/>
      <c r="AB47" s="18"/>
      <c r="AC47" s="18"/>
      <c r="AD47" s="18"/>
      <c r="AE47" s="18"/>
      <c r="AF47" s="18"/>
      <c r="AG47" s="18"/>
      <c r="AH47" s="18"/>
      <c r="AI47" s="25"/>
      <c r="AJ47" s="14"/>
      <c r="AK47" s="14"/>
      <c r="AL47" s="14"/>
      <c r="AM47" s="14"/>
      <c r="AN47" s="14"/>
    </row>
    <row r="48" spans="1:40" ht="15.75" thickBot="1">
      <c r="A48" s="182" t="s">
        <v>78</v>
      </c>
      <c r="B48" s="183" t="s">
        <v>230</v>
      </c>
      <c r="C48" s="183" t="s">
        <v>92</v>
      </c>
      <c r="D48" s="184">
        <v>750000</v>
      </c>
      <c r="E48" s="21"/>
      <c r="F48" s="15">
        <f t="shared" si="0"/>
        <v>12</v>
      </c>
      <c r="G48" s="21"/>
      <c r="H48" s="16"/>
      <c r="I48" s="17">
        <v>1</v>
      </c>
      <c r="J48" s="17"/>
      <c r="K48" s="17">
        <v>11</v>
      </c>
      <c r="L48" s="17"/>
      <c r="M48" s="17"/>
      <c r="N48" s="17"/>
      <c r="O48" s="17"/>
      <c r="P48" s="17"/>
      <c r="Q48" s="17"/>
      <c r="R48" s="17"/>
      <c r="S48" s="17"/>
      <c r="T48" s="17"/>
      <c r="U48" s="18"/>
      <c r="V48" s="18"/>
      <c r="W48" s="18"/>
      <c r="X48" s="18"/>
      <c r="Y48" s="18"/>
      <c r="Z48" s="17"/>
      <c r="AA48" s="18"/>
      <c r="AB48" s="18"/>
      <c r="AC48" s="18"/>
      <c r="AD48" s="18"/>
      <c r="AE48" s="18"/>
      <c r="AF48" s="18"/>
      <c r="AG48" s="18"/>
      <c r="AH48" s="18"/>
      <c r="AI48" s="25"/>
      <c r="AJ48" s="14"/>
      <c r="AK48" s="14"/>
      <c r="AL48" s="14"/>
      <c r="AM48" s="14"/>
      <c r="AN48" s="14"/>
    </row>
    <row r="49" spans="1:40" ht="15.75" thickBot="1">
      <c r="A49" s="182" t="s">
        <v>78</v>
      </c>
      <c r="B49" s="183" t="s">
        <v>231</v>
      </c>
      <c r="C49" s="183" t="s">
        <v>94</v>
      </c>
      <c r="D49" s="184">
        <v>750000</v>
      </c>
      <c r="E49" s="21"/>
      <c r="F49" s="15">
        <f t="shared" si="0"/>
        <v>4</v>
      </c>
      <c r="G49" s="21"/>
      <c r="H49" s="16"/>
      <c r="I49" s="17">
        <v>1</v>
      </c>
      <c r="J49" s="17"/>
      <c r="K49" s="17">
        <v>3</v>
      </c>
      <c r="L49" s="17"/>
      <c r="M49" s="17"/>
      <c r="N49" s="17"/>
      <c r="O49" s="17"/>
      <c r="P49" s="17"/>
      <c r="Q49" s="17"/>
      <c r="R49" s="17"/>
      <c r="S49" s="17"/>
      <c r="T49" s="17"/>
      <c r="U49" s="18"/>
      <c r="V49" s="18"/>
      <c r="W49" s="18"/>
      <c r="X49" s="18"/>
      <c r="Y49" s="18"/>
      <c r="Z49" s="17"/>
      <c r="AA49" s="18"/>
      <c r="AB49" s="18"/>
      <c r="AC49" s="18"/>
      <c r="AD49" s="18"/>
      <c r="AE49" s="18"/>
      <c r="AF49" s="18"/>
      <c r="AG49" s="18"/>
      <c r="AH49" s="18"/>
      <c r="AI49" s="25"/>
      <c r="AJ49" s="14"/>
      <c r="AK49" s="14"/>
      <c r="AL49" s="14"/>
      <c r="AM49" s="14"/>
      <c r="AN49" s="14"/>
    </row>
    <row r="50" spans="1:40" ht="15.75" thickBot="1">
      <c r="A50" s="182" t="s">
        <v>78</v>
      </c>
      <c r="B50" s="183" t="s">
        <v>232</v>
      </c>
      <c r="C50" s="183" t="s">
        <v>95</v>
      </c>
      <c r="D50" s="184">
        <v>750000</v>
      </c>
      <c r="E50" s="21"/>
      <c r="F50" s="15">
        <f t="shared" si="0"/>
        <v>4</v>
      </c>
      <c r="G50" s="21"/>
      <c r="H50" s="16"/>
      <c r="I50" s="17">
        <v>1</v>
      </c>
      <c r="J50" s="17"/>
      <c r="K50" s="17">
        <v>3</v>
      </c>
      <c r="L50" s="17"/>
      <c r="M50" s="17"/>
      <c r="N50" s="17"/>
      <c r="O50" s="17"/>
      <c r="P50" s="17"/>
      <c r="Q50" s="17"/>
      <c r="R50" s="17"/>
      <c r="S50" s="17"/>
      <c r="T50" s="17"/>
      <c r="U50" s="18"/>
      <c r="V50" s="18"/>
      <c r="W50" s="18"/>
      <c r="X50" s="18"/>
      <c r="Y50" s="18"/>
      <c r="Z50" s="17"/>
      <c r="AA50" s="18"/>
      <c r="AB50" s="18"/>
      <c r="AC50" s="18"/>
      <c r="AD50" s="18"/>
      <c r="AE50" s="18"/>
      <c r="AF50" s="18"/>
      <c r="AG50" s="18"/>
      <c r="AH50" s="18"/>
      <c r="AI50" s="25"/>
      <c r="AJ50" s="14"/>
      <c r="AK50" s="14"/>
      <c r="AL50" s="14"/>
      <c r="AM50" s="14"/>
      <c r="AN50" s="14"/>
    </row>
    <row r="51" spans="1:40" ht="15.75" thickBot="1">
      <c r="A51" s="182" t="s">
        <v>78</v>
      </c>
      <c r="B51" s="183" t="s">
        <v>96</v>
      </c>
      <c r="C51" s="183" t="s">
        <v>97</v>
      </c>
      <c r="D51" s="184">
        <v>750000</v>
      </c>
      <c r="E51" s="21"/>
      <c r="F51" s="15">
        <f t="shared" si="0"/>
        <v>4</v>
      </c>
      <c r="G51" s="21"/>
      <c r="H51" s="16"/>
      <c r="I51" s="17">
        <v>1</v>
      </c>
      <c r="J51" s="17"/>
      <c r="K51" s="17">
        <v>3</v>
      </c>
      <c r="L51" s="17"/>
      <c r="M51" s="17"/>
      <c r="N51" s="17"/>
      <c r="O51" s="17"/>
      <c r="P51" s="17"/>
      <c r="Q51" s="17"/>
      <c r="R51" s="17"/>
      <c r="S51" s="17"/>
      <c r="T51" s="17"/>
      <c r="U51" s="18"/>
      <c r="V51" s="18"/>
      <c r="W51" s="18"/>
      <c r="X51" s="18"/>
      <c r="Y51" s="18"/>
      <c r="Z51" s="17"/>
      <c r="AA51" s="18"/>
      <c r="AB51" s="18"/>
      <c r="AC51" s="18"/>
      <c r="AD51" s="18"/>
      <c r="AE51" s="18"/>
      <c r="AF51" s="18"/>
      <c r="AG51" s="18"/>
      <c r="AH51" s="18"/>
      <c r="AI51" s="25"/>
      <c r="AJ51" s="14"/>
      <c r="AK51" s="14"/>
      <c r="AL51" s="14"/>
      <c r="AM51" s="14"/>
      <c r="AN51" s="14"/>
    </row>
    <row r="52" spans="1:40" ht="15.75" thickBot="1">
      <c r="A52" s="163" t="s">
        <v>78</v>
      </c>
      <c r="B52" s="165" t="s">
        <v>93</v>
      </c>
      <c r="C52" s="164" t="s">
        <v>98</v>
      </c>
      <c r="D52" s="165">
        <v>1000000</v>
      </c>
      <c r="E52" s="21"/>
      <c r="F52" s="15">
        <f t="shared" si="0"/>
        <v>10</v>
      </c>
      <c r="G52" s="21"/>
      <c r="H52" s="16"/>
      <c r="I52" s="17">
        <v>7</v>
      </c>
      <c r="J52" s="17"/>
      <c r="K52" s="17">
        <v>3</v>
      </c>
      <c r="L52" s="17"/>
      <c r="M52" s="17"/>
      <c r="N52" s="17"/>
      <c r="O52" s="17"/>
      <c r="P52" s="17"/>
      <c r="Q52" s="17"/>
      <c r="R52" s="17"/>
      <c r="S52" s="17"/>
      <c r="T52" s="17"/>
      <c r="U52" s="18"/>
      <c r="V52" s="18"/>
      <c r="W52" s="18"/>
      <c r="X52" s="18"/>
      <c r="Y52" s="18"/>
      <c r="Z52" s="17"/>
      <c r="AA52" s="18"/>
      <c r="AB52" s="18"/>
      <c r="AC52" s="18"/>
      <c r="AD52" s="18"/>
      <c r="AE52" s="18"/>
      <c r="AF52" s="18"/>
      <c r="AG52" s="18"/>
      <c r="AH52" s="18"/>
      <c r="AI52" s="25"/>
      <c r="AJ52" s="14"/>
      <c r="AK52" s="14"/>
      <c r="AL52" s="14"/>
      <c r="AM52" s="14"/>
      <c r="AN52" s="14"/>
    </row>
    <row r="53" spans="1:40" ht="15.75" thickBot="1">
      <c r="A53" s="163" t="s">
        <v>78</v>
      </c>
      <c r="B53" s="164" t="s">
        <v>100</v>
      </c>
      <c r="C53" s="164" t="s">
        <v>99</v>
      </c>
      <c r="D53" s="165">
        <v>1500000</v>
      </c>
      <c r="E53" s="21"/>
      <c r="F53" s="15">
        <f t="shared" si="0"/>
        <v>4</v>
      </c>
      <c r="G53" s="21"/>
      <c r="H53" s="16"/>
      <c r="I53" s="17">
        <v>1</v>
      </c>
      <c r="J53" s="17"/>
      <c r="K53" s="17">
        <v>3</v>
      </c>
      <c r="L53" s="17"/>
      <c r="M53" s="17"/>
      <c r="N53" s="17"/>
      <c r="O53" s="17"/>
      <c r="P53" s="17"/>
      <c r="Q53" s="17"/>
      <c r="R53" s="17"/>
      <c r="S53" s="17"/>
      <c r="T53" s="17"/>
      <c r="U53" s="18"/>
      <c r="V53" s="18"/>
      <c r="W53" s="18"/>
      <c r="X53" s="18"/>
      <c r="Y53" s="18"/>
      <c r="Z53" s="17"/>
      <c r="AA53" s="18"/>
      <c r="AB53" s="18"/>
      <c r="AC53" s="18"/>
      <c r="AD53" s="18"/>
      <c r="AE53" s="18"/>
      <c r="AF53" s="18"/>
      <c r="AG53" s="18"/>
      <c r="AH53" s="18"/>
      <c r="AI53" s="25"/>
      <c r="AJ53" s="14"/>
      <c r="AK53" s="14"/>
      <c r="AL53" s="14"/>
      <c r="AM53" s="14"/>
      <c r="AN53" s="14"/>
    </row>
    <row r="54" spans="1:40" ht="15.75" thickBot="1">
      <c r="A54" s="163" t="s">
        <v>78</v>
      </c>
      <c r="B54" s="164" t="s">
        <v>233</v>
      </c>
      <c r="C54" s="164" t="s">
        <v>101</v>
      </c>
      <c r="D54" s="165">
        <v>750000</v>
      </c>
      <c r="E54" s="21"/>
      <c r="F54" s="15">
        <f t="shared" si="0"/>
        <v>0</v>
      </c>
      <c r="G54" s="21"/>
      <c r="H54" s="16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8"/>
      <c r="V54" s="18"/>
      <c r="W54" s="18"/>
      <c r="X54" s="18"/>
      <c r="Y54" s="18"/>
      <c r="Z54" s="17"/>
      <c r="AA54" s="18"/>
      <c r="AB54" s="18"/>
      <c r="AC54" s="18"/>
      <c r="AD54" s="18"/>
      <c r="AE54" s="18"/>
      <c r="AF54" s="18"/>
      <c r="AG54" s="18"/>
      <c r="AH54" s="18"/>
      <c r="AI54" s="25"/>
      <c r="AJ54" s="14"/>
      <c r="AK54" s="14"/>
      <c r="AL54" s="14"/>
      <c r="AM54" s="14"/>
      <c r="AN54" s="14"/>
    </row>
    <row r="55" spans="1:40" ht="16.5" thickTop="1" thickBot="1">
      <c r="A55" s="179">
        <v>3</v>
      </c>
      <c r="B55" s="180" t="s">
        <v>102</v>
      </c>
      <c r="C55" s="180" t="s">
        <v>103</v>
      </c>
      <c r="D55" s="181">
        <v>1000000</v>
      </c>
      <c r="E55" s="21"/>
      <c r="F55" s="15">
        <f t="shared" ref="F55:F61" si="1">SUM(I55:AH55)</f>
        <v>9</v>
      </c>
      <c r="G55" s="21"/>
      <c r="H55" s="16"/>
      <c r="I55" s="16">
        <v>9</v>
      </c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8"/>
      <c r="V55" s="18"/>
      <c r="W55" s="18"/>
      <c r="X55" s="18"/>
      <c r="Y55" s="18"/>
      <c r="Z55" s="17"/>
      <c r="AA55" s="18"/>
      <c r="AB55" s="18"/>
      <c r="AC55" s="18"/>
      <c r="AD55" s="18"/>
      <c r="AE55" s="18"/>
      <c r="AF55" s="18"/>
      <c r="AG55" s="18"/>
      <c r="AH55" s="18"/>
      <c r="AI55" s="25"/>
      <c r="AJ55" s="14"/>
      <c r="AK55" s="14"/>
      <c r="AL55" s="14"/>
      <c r="AM55" s="14"/>
      <c r="AN55" s="14"/>
    </row>
    <row r="56" spans="1:40" ht="15.75" thickBot="1">
      <c r="A56" s="182">
        <v>3</v>
      </c>
      <c r="B56" s="183" t="s">
        <v>104</v>
      </c>
      <c r="C56" s="184" t="s">
        <v>105</v>
      </c>
      <c r="D56" s="184">
        <v>1250000</v>
      </c>
      <c r="E56" s="21"/>
      <c r="F56" s="15">
        <f t="shared" si="1"/>
        <v>0</v>
      </c>
      <c r="G56" s="21"/>
      <c r="H56" s="16"/>
      <c r="I56" s="16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8"/>
      <c r="V56" s="18"/>
      <c r="W56" s="18"/>
      <c r="X56" s="18"/>
      <c r="Y56" s="18"/>
      <c r="Z56" s="17"/>
      <c r="AA56" s="18"/>
      <c r="AB56" s="18"/>
      <c r="AC56" s="18"/>
      <c r="AD56" s="18"/>
      <c r="AE56" s="18"/>
      <c r="AF56" s="18"/>
      <c r="AG56" s="18"/>
      <c r="AH56" s="18"/>
      <c r="AI56" s="25"/>
      <c r="AJ56" s="14"/>
      <c r="AK56" s="14"/>
      <c r="AL56" s="14"/>
      <c r="AM56" s="14"/>
      <c r="AN56" s="14"/>
    </row>
    <row r="57" spans="1:40" ht="15.75" thickBot="1">
      <c r="A57" s="163">
        <v>3</v>
      </c>
      <c r="B57" s="164" t="s">
        <v>108</v>
      </c>
      <c r="C57" s="165" t="s">
        <v>107</v>
      </c>
      <c r="D57" s="165">
        <v>1000000</v>
      </c>
      <c r="E57" s="21"/>
      <c r="F57" s="15">
        <f t="shared" si="1"/>
        <v>0</v>
      </c>
      <c r="G57" s="21"/>
      <c r="H57" s="16"/>
      <c r="I57" s="16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8"/>
      <c r="V57" s="18"/>
      <c r="W57" s="18"/>
      <c r="X57" s="18"/>
      <c r="Y57" s="18"/>
      <c r="Z57" s="17"/>
      <c r="AA57" s="18"/>
      <c r="AB57" s="18"/>
      <c r="AC57" s="18"/>
      <c r="AD57" s="18"/>
      <c r="AE57" s="18"/>
      <c r="AF57" s="18"/>
      <c r="AG57" s="18"/>
      <c r="AH57" s="18"/>
      <c r="AI57" s="25"/>
      <c r="AJ57" s="14"/>
      <c r="AK57" s="14"/>
      <c r="AL57" s="14"/>
      <c r="AM57" s="14"/>
      <c r="AN57" s="14"/>
    </row>
    <row r="58" spans="1:40" ht="15.75" thickBot="1">
      <c r="A58" s="163">
        <v>3</v>
      </c>
      <c r="B58" s="164" t="s">
        <v>110</v>
      </c>
      <c r="C58" s="165" t="s">
        <v>109</v>
      </c>
      <c r="D58" s="165">
        <v>1500000</v>
      </c>
      <c r="E58" s="21"/>
      <c r="F58" s="15">
        <f t="shared" si="1"/>
        <v>19</v>
      </c>
      <c r="G58" s="21"/>
      <c r="H58" s="16"/>
      <c r="I58" s="16">
        <v>3</v>
      </c>
      <c r="J58" s="17"/>
      <c r="K58" s="17"/>
      <c r="L58" s="17">
        <v>16</v>
      </c>
      <c r="M58" s="17"/>
      <c r="N58" s="17"/>
      <c r="O58" s="17"/>
      <c r="P58" s="17"/>
      <c r="Q58" s="17"/>
      <c r="R58" s="17"/>
      <c r="S58" s="17"/>
      <c r="T58" s="17"/>
      <c r="U58" s="18"/>
      <c r="V58" s="18"/>
      <c r="W58" s="18"/>
      <c r="X58" s="18"/>
      <c r="Y58" s="18"/>
      <c r="Z58" s="17"/>
      <c r="AA58" s="18"/>
      <c r="AB58" s="18"/>
      <c r="AC58" s="18"/>
      <c r="AD58" s="18"/>
      <c r="AE58" s="18"/>
      <c r="AF58" s="18"/>
      <c r="AG58" s="18"/>
      <c r="AH58" s="18"/>
      <c r="AI58" s="25"/>
      <c r="AJ58" s="14"/>
      <c r="AK58" s="14"/>
      <c r="AL58" s="14"/>
      <c r="AM58" s="14"/>
      <c r="AN58" s="14"/>
    </row>
    <row r="59" spans="1:40" ht="15.75" thickBot="1">
      <c r="A59" s="163">
        <v>3</v>
      </c>
      <c r="B59" s="164" t="s">
        <v>112</v>
      </c>
      <c r="C59" s="165" t="s">
        <v>111</v>
      </c>
      <c r="D59" s="165">
        <v>1000000</v>
      </c>
      <c r="E59" s="21"/>
      <c r="F59" s="15">
        <f t="shared" si="1"/>
        <v>4</v>
      </c>
      <c r="G59" s="21"/>
      <c r="H59" s="16"/>
      <c r="I59" s="16">
        <v>4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8"/>
      <c r="V59" s="18"/>
      <c r="W59" s="18"/>
      <c r="X59" s="18"/>
      <c r="Y59" s="18"/>
      <c r="Z59" s="17"/>
      <c r="AA59" s="18"/>
      <c r="AB59" s="18"/>
      <c r="AC59" s="18"/>
      <c r="AD59" s="18"/>
      <c r="AE59" s="18"/>
      <c r="AF59" s="18"/>
      <c r="AG59" s="18"/>
      <c r="AH59" s="18"/>
      <c r="AI59" s="25"/>
      <c r="AJ59" s="14"/>
      <c r="AK59" s="14"/>
      <c r="AL59" s="14"/>
      <c r="AM59" s="14"/>
      <c r="AN59" s="14"/>
    </row>
    <row r="60" spans="1:40" ht="15.75" thickBot="1">
      <c r="A60" s="163">
        <v>3</v>
      </c>
      <c r="B60" s="164" t="s">
        <v>116</v>
      </c>
      <c r="C60" s="165" t="s">
        <v>113</v>
      </c>
      <c r="D60" s="165">
        <v>1000000</v>
      </c>
      <c r="E60" s="21"/>
      <c r="F60" s="15">
        <f t="shared" si="1"/>
        <v>6</v>
      </c>
      <c r="G60" s="21"/>
      <c r="H60" s="16"/>
      <c r="I60" s="16">
        <v>3</v>
      </c>
      <c r="J60" s="17">
        <v>3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8"/>
      <c r="V60" s="18"/>
      <c r="W60" s="18"/>
      <c r="X60" s="18"/>
      <c r="Y60" s="18"/>
      <c r="Z60" s="17"/>
      <c r="AA60" s="18"/>
      <c r="AB60" s="18"/>
      <c r="AC60" s="18"/>
      <c r="AD60" s="18"/>
      <c r="AE60" s="18"/>
      <c r="AF60" s="18"/>
      <c r="AG60" s="18"/>
      <c r="AH60" s="18"/>
      <c r="AI60" s="25"/>
      <c r="AJ60" s="14"/>
      <c r="AK60" s="14"/>
      <c r="AL60" s="14"/>
      <c r="AM60" s="14"/>
      <c r="AN60" s="14"/>
    </row>
    <row r="61" spans="1:40" ht="15.75" thickBot="1">
      <c r="A61" s="163">
        <v>3</v>
      </c>
      <c r="B61" s="165" t="s">
        <v>119</v>
      </c>
      <c r="C61" s="165" t="s">
        <v>115</v>
      </c>
      <c r="D61" s="165">
        <v>750000</v>
      </c>
      <c r="E61" s="21"/>
      <c r="F61" s="15">
        <f t="shared" si="1"/>
        <v>14</v>
      </c>
      <c r="G61" s="21"/>
      <c r="H61" s="16"/>
      <c r="I61" s="16">
        <v>14</v>
      </c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8"/>
      <c r="V61" s="18"/>
      <c r="W61" s="18"/>
      <c r="X61" s="18"/>
      <c r="Y61" s="18"/>
      <c r="Z61" s="17"/>
      <c r="AA61" s="18"/>
      <c r="AB61" s="18"/>
      <c r="AC61" s="18"/>
      <c r="AD61" s="18"/>
      <c r="AE61" s="18"/>
      <c r="AF61" s="18"/>
      <c r="AG61" s="18"/>
      <c r="AH61" s="18"/>
      <c r="AI61" s="25"/>
      <c r="AJ61" s="14"/>
      <c r="AK61" s="14"/>
      <c r="AL61" s="14"/>
      <c r="AM61" s="14"/>
      <c r="AN61" s="14"/>
    </row>
    <row r="62" spans="1:40" ht="15.75" thickBot="1">
      <c r="A62" s="163">
        <v>3</v>
      </c>
      <c r="B62" s="165" t="s">
        <v>121</v>
      </c>
      <c r="C62" s="165" t="s">
        <v>117</v>
      </c>
      <c r="D62" s="165">
        <v>750000</v>
      </c>
      <c r="E62" s="21"/>
      <c r="F62" s="15">
        <f t="shared" si="0"/>
        <v>3</v>
      </c>
      <c r="G62" s="21"/>
      <c r="H62" s="16"/>
      <c r="I62" s="17"/>
      <c r="J62" s="17">
        <v>3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8"/>
      <c r="V62" s="18"/>
      <c r="W62" s="18"/>
      <c r="X62" s="18"/>
      <c r="Y62" s="18"/>
      <c r="Z62" s="17"/>
      <c r="AA62" s="18"/>
      <c r="AB62" s="18"/>
      <c r="AC62" s="18"/>
      <c r="AD62" s="18"/>
      <c r="AE62" s="18"/>
      <c r="AF62" s="18"/>
      <c r="AG62" s="18"/>
      <c r="AH62" s="18"/>
      <c r="AI62" s="25"/>
      <c r="AJ62" s="14"/>
      <c r="AK62" s="14"/>
      <c r="AL62" s="14"/>
      <c r="AM62" s="14"/>
      <c r="AN62" s="14"/>
    </row>
    <row r="63" spans="1:40" ht="15.75" thickBot="1">
      <c r="A63" s="163">
        <v>3</v>
      </c>
      <c r="B63" s="165" t="s">
        <v>123</v>
      </c>
      <c r="C63" s="165" t="s">
        <v>118</v>
      </c>
      <c r="D63" s="165">
        <v>750000</v>
      </c>
      <c r="E63" s="21"/>
      <c r="F63" s="15">
        <f t="shared" si="0"/>
        <v>6</v>
      </c>
      <c r="G63" s="21"/>
      <c r="H63" s="16"/>
      <c r="I63" s="17">
        <v>3</v>
      </c>
      <c r="J63" s="17">
        <v>3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8"/>
      <c r="V63" s="18"/>
      <c r="W63" s="18"/>
      <c r="X63" s="18"/>
      <c r="Y63" s="18"/>
      <c r="Z63" s="17"/>
      <c r="AA63" s="18"/>
      <c r="AB63" s="18"/>
      <c r="AC63" s="18"/>
      <c r="AD63" s="18"/>
      <c r="AE63" s="18"/>
      <c r="AF63" s="18"/>
      <c r="AG63" s="18"/>
      <c r="AH63" s="18"/>
      <c r="AI63" s="25"/>
      <c r="AJ63" s="14"/>
      <c r="AK63" s="14"/>
      <c r="AL63" s="14"/>
      <c r="AM63" s="14"/>
      <c r="AN63" s="14"/>
    </row>
    <row r="64" spans="1:40" ht="15.75" thickBot="1">
      <c r="A64" s="163">
        <v>3</v>
      </c>
      <c r="B64" s="165" t="s">
        <v>125</v>
      </c>
      <c r="C64" s="165" t="s">
        <v>120</v>
      </c>
      <c r="D64" s="165">
        <v>1000000</v>
      </c>
      <c r="E64" s="21"/>
      <c r="F64" s="15">
        <f t="shared" si="0"/>
        <v>3</v>
      </c>
      <c r="G64" s="21"/>
      <c r="H64" s="16"/>
      <c r="I64" s="17">
        <v>3</v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8"/>
      <c r="W64" s="18"/>
      <c r="X64" s="18"/>
      <c r="Y64" s="18"/>
      <c r="Z64" s="17"/>
      <c r="AA64" s="18"/>
      <c r="AB64" s="18"/>
      <c r="AC64" s="18"/>
      <c r="AD64" s="18"/>
      <c r="AE64" s="18"/>
      <c r="AF64" s="18"/>
      <c r="AG64" s="18"/>
      <c r="AH64" s="18"/>
      <c r="AI64" s="25"/>
      <c r="AJ64" s="14"/>
      <c r="AK64" s="14"/>
      <c r="AL64" s="14"/>
      <c r="AM64" s="14"/>
      <c r="AN64" s="14"/>
    </row>
    <row r="65" spans="1:40" ht="15.75" thickBot="1">
      <c r="A65" s="163">
        <v>3</v>
      </c>
      <c r="B65" s="165" t="s">
        <v>39</v>
      </c>
      <c r="C65" s="165" t="s">
        <v>122</v>
      </c>
      <c r="D65" s="165">
        <v>750000</v>
      </c>
      <c r="E65" s="21"/>
      <c r="F65" s="15">
        <f t="shared" si="0"/>
        <v>0</v>
      </c>
      <c r="G65" s="21"/>
      <c r="H65" s="16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8"/>
      <c r="W65" s="18"/>
      <c r="X65" s="18"/>
      <c r="Y65" s="18"/>
      <c r="Z65" s="17"/>
      <c r="AA65" s="18"/>
      <c r="AB65" s="18"/>
      <c r="AC65" s="18"/>
      <c r="AD65" s="18"/>
      <c r="AE65" s="18"/>
      <c r="AF65" s="18"/>
      <c r="AG65" s="18"/>
      <c r="AH65" s="18"/>
      <c r="AI65" s="25"/>
      <c r="AJ65" s="14"/>
      <c r="AK65" s="14"/>
      <c r="AL65" s="14"/>
      <c r="AM65" s="14"/>
      <c r="AN65" s="14"/>
    </row>
    <row r="66" spans="1:40" ht="15.75" thickBot="1">
      <c r="A66" s="114"/>
      <c r="B66" s="115"/>
      <c r="C66" s="115"/>
      <c r="D66" s="115"/>
      <c r="E66" s="21"/>
      <c r="F66" s="15"/>
      <c r="G66" s="21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8"/>
      <c r="V66" s="18"/>
      <c r="W66" s="18"/>
      <c r="X66" s="18"/>
      <c r="Y66" s="18"/>
      <c r="Z66" s="17"/>
      <c r="AA66" s="18"/>
      <c r="AB66" s="18"/>
      <c r="AC66" s="18"/>
      <c r="AD66" s="18"/>
      <c r="AE66" s="18"/>
      <c r="AF66" s="18"/>
      <c r="AG66" s="18"/>
      <c r="AH66" s="18"/>
      <c r="AI66" s="25"/>
      <c r="AJ66" s="14"/>
      <c r="AK66" s="14"/>
      <c r="AL66" s="14"/>
      <c r="AM66" s="14"/>
      <c r="AN66" s="14"/>
    </row>
    <row r="67" spans="1:40" ht="15.75" thickBot="1">
      <c r="A67" s="114"/>
      <c r="B67" s="115"/>
      <c r="C67" s="115"/>
      <c r="D67" s="115"/>
      <c r="E67" s="21"/>
      <c r="F67" s="15"/>
      <c r="G67" s="21"/>
      <c r="H67" s="16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8"/>
      <c r="V67" s="18"/>
      <c r="W67" s="18"/>
      <c r="X67" s="18"/>
      <c r="Y67" s="18"/>
      <c r="Z67" s="17"/>
      <c r="AA67" s="18"/>
      <c r="AB67" s="18"/>
      <c r="AC67" s="18"/>
      <c r="AD67" s="18"/>
      <c r="AE67" s="18"/>
      <c r="AF67" s="18"/>
      <c r="AG67" s="18"/>
      <c r="AH67" s="18"/>
      <c r="AI67" s="25"/>
      <c r="AJ67" s="14"/>
      <c r="AK67" s="14"/>
      <c r="AL67" s="14"/>
      <c r="AM67" s="14"/>
      <c r="AN67" s="14"/>
    </row>
    <row r="68" spans="1:40" ht="15.75" thickBot="1">
      <c r="A68" s="182">
        <v>3</v>
      </c>
      <c r="B68" s="183" t="s">
        <v>106</v>
      </c>
      <c r="C68" s="184" t="s">
        <v>126</v>
      </c>
      <c r="D68" s="184">
        <v>1750000</v>
      </c>
      <c r="E68" s="21"/>
      <c r="F68" s="15">
        <f t="shared" ref="F68:F75" si="2">SUM(H68:AH68)</f>
        <v>22</v>
      </c>
      <c r="G68" s="21"/>
      <c r="H68" s="16">
        <v>8</v>
      </c>
      <c r="I68" s="17">
        <v>3</v>
      </c>
      <c r="J68" s="17">
        <v>3</v>
      </c>
      <c r="K68" s="17">
        <v>8</v>
      </c>
      <c r="L68" s="17"/>
      <c r="M68" s="17"/>
      <c r="N68" s="17"/>
      <c r="O68" s="17"/>
      <c r="P68" s="17"/>
      <c r="Q68" s="17"/>
      <c r="R68" s="17"/>
      <c r="S68" s="17"/>
      <c r="T68" s="17"/>
      <c r="U68" s="18"/>
      <c r="V68" s="18"/>
      <c r="W68" s="18"/>
      <c r="X68" s="18"/>
      <c r="Y68" s="18"/>
      <c r="Z68" s="17"/>
      <c r="AA68" s="18"/>
      <c r="AB68" s="18"/>
      <c r="AC68" s="18"/>
      <c r="AD68" s="18"/>
      <c r="AE68" s="18"/>
      <c r="AF68" s="18"/>
      <c r="AG68" s="18"/>
      <c r="AH68" s="18"/>
      <c r="AI68" s="25"/>
      <c r="AJ68" s="14"/>
      <c r="AK68" s="14"/>
      <c r="AL68" s="14"/>
      <c r="AM68" s="14"/>
      <c r="AN68" s="14"/>
    </row>
    <row r="69" spans="1:40" ht="15.75" thickBot="1">
      <c r="A69" s="182">
        <v>3</v>
      </c>
      <c r="B69" s="183" t="s">
        <v>127</v>
      </c>
      <c r="C69" s="184" t="s">
        <v>128</v>
      </c>
      <c r="D69" s="184">
        <v>1000000</v>
      </c>
      <c r="E69" s="21"/>
      <c r="F69" s="15">
        <f t="shared" si="2"/>
        <v>7</v>
      </c>
      <c r="G69" s="21"/>
      <c r="H69" s="16"/>
      <c r="I69" s="17"/>
      <c r="J69" s="17"/>
      <c r="K69" s="17"/>
      <c r="L69" s="17">
        <v>7</v>
      </c>
      <c r="M69" s="17"/>
      <c r="N69" s="17"/>
      <c r="O69" s="17"/>
      <c r="P69" s="17"/>
      <c r="Q69" s="17"/>
      <c r="R69" s="17"/>
      <c r="S69" s="17"/>
      <c r="T69" s="17"/>
      <c r="U69" s="18"/>
      <c r="V69" s="18"/>
      <c r="W69" s="18"/>
      <c r="X69" s="18"/>
      <c r="Y69" s="18"/>
      <c r="Z69" s="17"/>
      <c r="AA69" s="18"/>
      <c r="AB69" s="18"/>
      <c r="AC69" s="18"/>
      <c r="AD69" s="18"/>
      <c r="AE69" s="18"/>
      <c r="AF69" s="18"/>
      <c r="AG69" s="18"/>
      <c r="AH69" s="18"/>
      <c r="AI69" s="25"/>
      <c r="AJ69" s="14"/>
      <c r="AK69" s="14"/>
      <c r="AL69" s="14"/>
      <c r="AM69" s="14"/>
      <c r="AN69" s="14"/>
    </row>
    <row r="70" spans="1:40" ht="15.75" thickBot="1">
      <c r="A70" s="182">
        <v>3</v>
      </c>
      <c r="B70" s="183" t="s">
        <v>234</v>
      </c>
      <c r="C70" s="184" t="s">
        <v>130</v>
      </c>
      <c r="D70" s="184">
        <v>1000000</v>
      </c>
      <c r="E70" s="21"/>
      <c r="F70" s="15">
        <f t="shared" si="2"/>
        <v>14</v>
      </c>
      <c r="G70" s="21"/>
      <c r="H70" s="16"/>
      <c r="I70" s="17">
        <v>11</v>
      </c>
      <c r="J70" s="17">
        <v>3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8"/>
      <c r="V70" s="18"/>
      <c r="W70" s="18"/>
      <c r="X70" s="18"/>
      <c r="Y70" s="18"/>
      <c r="Z70" s="17"/>
      <c r="AA70" s="18"/>
      <c r="AB70" s="18"/>
      <c r="AC70" s="18"/>
      <c r="AD70" s="18"/>
      <c r="AE70" s="18"/>
      <c r="AF70" s="18"/>
      <c r="AG70" s="18"/>
      <c r="AH70" s="18"/>
      <c r="AI70" s="25"/>
      <c r="AJ70" s="14"/>
      <c r="AK70" s="14"/>
      <c r="AL70" s="14"/>
      <c r="AM70" s="14"/>
      <c r="AN70" s="14"/>
    </row>
    <row r="71" spans="1:40" ht="15.75" thickBot="1">
      <c r="A71" s="182">
        <v>3</v>
      </c>
      <c r="B71" s="183" t="s">
        <v>129</v>
      </c>
      <c r="C71" s="184" t="s">
        <v>132</v>
      </c>
      <c r="D71" s="184">
        <v>1000000</v>
      </c>
      <c r="E71" s="21"/>
      <c r="F71" s="15">
        <f t="shared" si="2"/>
        <v>3</v>
      </c>
      <c r="G71" s="21"/>
      <c r="H71" s="16"/>
      <c r="I71" s="17"/>
      <c r="J71" s="17">
        <v>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8"/>
      <c r="V71" s="18"/>
      <c r="W71" s="18"/>
      <c r="X71" s="18"/>
      <c r="Y71" s="18"/>
      <c r="Z71" s="17"/>
      <c r="AA71" s="18"/>
      <c r="AB71" s="18"/>
      <c r="AC71" s="18"/>
      <c r="AD71" s="18"/>
      <c r="AE71" s="18"/>
      <c r="AF71" s="18"/>
      <c r="AG71" s="18"/>
      <c r="AH71" s="18"/>
      <c r="AI71" s="25"/>
      <c r="AJ71" s="14"/>
      <c r="AK71" s="14"/>
      <c r="AL71" s="14"/>
      <c r="AM71" s="14"/>
      <c r="AN71" s="14"/>
    </row>
    <row r="72" spans="1:40" ht="15.75" thickBot="1">
      <c r="A72" s="182">
        <v>3</v>
      </c>
      <c r="B72" s="183" t="s">
        <v>131</v>
      </c>
      <c r="C72" s="184" t="s">
        <v>134</v>
      </c>
      <c r="D72" s="184">
        <v>750000</v>
      </c>
      <c r="E72" s="21"/>
      <c r="F72" s="15">
        <f t="shared" si="2"/>
        <v>6</v>
      </c>
      <c r="G72" s="21"/>
      <c r="H72" s="16"/>
      <c r="I72" s="17">
        <v>3</v>
      </c>
      <c r="J72" s="17">
        <v>3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8"/>
      <c r="V72" s="18"/>
      <c r="W72" s="18"/>
      <c r="X72" s="18"/>
      <c r="Y72" s="18"/>
      <c r="Z72" s="17"/>
      <c r="AA72" s="18"/>
      <c r="AB72" s="18"/>
      <c r="AC72" s="18"/>
      <c r="AD72" s="18"/>
      <c r="AE72" s="18"/>
      <c r="AF72" s="18"/>
      <c r="AG72" s="18"/>
      <c r="AH72" s="18"/>
      <c r="AI72" s="25"/>
      <c r="AJ72" s="14"/>
      <c r="AK72" s="14"/>
      <c r="AL72" s="14"/>
      <c r="AM72" s="14"/>
      <c r="AN72" s="14"/>
    </row>
    <row r="73" spans="1:40" ht="15.75" thickBot="1">
      <c r="A73" s="182">
        <v>3</v>
      </c>
      <c r="B73" s="183" t="s">
        <v>133</v>
      </c>
      <c r="C73" s="184" t="s">
        <v>136</v>
      </c>
      <c r="D73" s="184">
        <v>750000</v>
      </c>
      <c r="E73" s="21"/>
      <c r="F73" s="15">
        <f t="shared" si="2"/>
        <v>3</v>
      </c>
      <c r="G73" s="21"/>
      <c r="H73" s="16"/>
      <c r="I73" s="17">
        <v>3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8"/>
      <c r="V73" s="18"/>
      <c r="W73" s="18"/>
      <c r="X73" s="18"/>
      <c r="Y73" s="18"/>
      <c r="Z73" s="17"/>
      <c r="AA73" s="18"/>
      <c r="AB73" s="18"/>
      <c r="AC73" s="18"/>
      <c r="AD73" s="18"/>
      <c r="AE73" s="18"/>
      <c r="AF73" s="18"/>
      <c r="AG73" s="18"/>
      <c r="AH73" s="18"/>
      <c r="AI73" s="25"/>
      <c r="AJ73" s="14"/>
      <c r="AK73" s="14"/>
      <c r="AL73" s="14"/>
      <c r="AM73" s="14"/>
      <c r="AN73" s="14"/>
    </row>
    <row r="74" spans="1:40" ht="15.75" thickBot="1">
      <c r="A74" s="182">
        <v>3</v>
      </c>
      <c r="B74" s="183" t="s">
        <v>37</v>
      </c>
      <c r="C74" s="184" t="s">
        <v>137</v>
      </c>
      <c r="D74" s="184">
        <v>1750000</v>
      </c>
      <c r="E74" s="21"/>
      <c r="F74" s="15">
        <f t="shared" si="2"/>
        <v>11</v>
      </c>
      <c r="G74" s="21"/>
      <c r="H74" s="16"/>
      <c r="I74" s="17">
        <v>3</v>
      </c>
      <c r="J74" s="17"/>
      <c r="K74" s="17">
        <v>8</v>
      </c>
      <c r="L74" s="17"/>
      <c r="M74" s="17"/>
      <c r="N74" s="17"/>
      <c r="O74" s="17"/>
      <c r="P74" s="17"/>
      <c r="Q74" s="17"/>
      <c r="R74" s="17"/>
      <c r="S74" s="17"/>
      <c r="T74" s="17"/>
      <c r="U74" s="18"/>
      <c r="V74" s="18"/>
      <c r="W74" s="18"/>
      <c r="X74" s="18"/>
      <c r="Y74" s="18"/>
      <c r="Z74" s="17"/>
      <c r="AA74" s="18"/>
      <c r="AB74" s="18"/>
      <c r="AC74" s="18"/>
      <c r="AD74" s="18"/>
      <c r="AE74" s="18"/>
      <c r="AF74" s="18"/>
      <c r="AG74" s="18"/>
      <c r="AH74" s="18"/>
      <c r="AI74" s="25"/>
      <c r="AJ74" s="14"/>
      <c r="AK74" s="14"/>
      <c r="AL74" s="14"/>
      <c r="AM74" s="14"/>
      <c r="AN74" s="14"/>
    </row>
    <row r="75" spans="1:40" ht="15.75" thickBot="1">
      <c r="A75" s="182">
        <v>3</v>
      </c>
      <c r="B75" s="183" t="s">
        <v>124</v>
      </c>
      <c r="C75" s="184" t="s">
        <v>139</v>
      </c>
      <c r="D75" s="184">
        <v>500000</v>
      </c>
      <c r="E75" s="21"/>
      <c r="F75" s="15">
        <f t="shared" si="2"/>
        <v>0</v>
      </c>
      <c r="G75" s="21"/>
      <c r="H75" s="16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8"/>
      <c r="V75" s="18"/>
      <c r="W75" s="18"/>
      <c r="X75" s="18"/>
      <c r="Y75" s="18"/>
      <c r="Z75" s="17"/>
      <c r="AA75" s="18"/>
      <c r="AB75" s="18"/>
      <c r="AC75" s="18"/>
      <c r="AD75" s="18"/>
      <c r="AE75" s="18"/>
      <c r="AF75" s="18"/>
      <c r="AG75" s="18"/>
      <c r="AH75" s="18"/>
      <c r="AI75" s="25"/>
      <c r="AJ75" s="14"/>
      <c r="AK75" s="14"/>
      <c r="AL75" s="14"/>
      <c r="AM75" s="14"/>
      <c r="AN75" s="14"/>
    </row>
    <row r="76" spans="1:40" ht="15.75" thickBot="1">
      <c r="A76" s="163">
        <v>3</v>
      </c>
      <c r="B76" s="165" t="s">
        <v>235</v>
      </c>
      <c r="C76" s="165" t="s">
        <v>140</v>
      </c>
      <c r="D76" s="165">
        <v>750000</v>
      </c>
      <c r="E76" s="21"/>
      <c r="F76" s="15"/>
      <c r="G76" s="21"/>
      <c r="H76" s="16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8"/>
      <c r="V76" s="18"/>
      <c r="W76" s="18"/>
      <c r="X76" s="18"/>
      <c r="Y76" s="18"/>
      <c r="Z76" s="17"/>
      <c r="AA76" s="18"/>
      <c r="AB76" s="18"/>
      <c r="AC76" s="18"/>
      <c r="AD76" s="18"/>
      <c r="AE76" s="18"/>
      <c r="AF76" s="18"/>
      <c r="AG76" s="18"/>
      <c r="AH76" s="18"/>
      <c r="AI76" s="25"/>
      <c r="AJ76" s="14"/>
      <c r="AK76" s="14"/>
      <c r="AL76" s="14"/>
      <c r="AM76" s="14"/>
      <c r="AN76" s="14"/>
    </row>
    <row r="77" spans="1:40" ht="15.75" thickBot="1">
      <c r="A77" s="163">
        <v>3</v>
      </c>
      <c r="B77" s="165" t="s">
        <v>135</v>
      </c>
      <c r="C77" s="165" t="s">
        <v>143</v>
      </c>
      <c r="D77" s="165">
        <v>750000</v>
      </c>
      <c r="E77" s="21"/>
      <c r="F77" s="15">
        <f t="shared" ref="F77:F108" si="3">SUM(H77:AH77)</f>
        <v>9</v>
      </c>
      <c r="G77" s="21"/>
      <c r="H77" s="16"/>
      <c r="I77" s="17"/>
      <c r="J77" s="17">
        <v>9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8"/>
      <c r="V77" s="18"/>
      <c r="W77" s="18"/>
      <c r="X77" s="18"/>
      <c r="Y77" s="18"/>
      <c r="Z77" s="17"/>
      <c r="AA77" s="18"/>
      <c r="AB77" s="18"/>
      <c r="AC77" s="18"/>
      <c r="AD77" s="18"/>
      <c r="AE77" s="18"/>
      <c r="AF77" s="18"/>
      <c r="AG77" s="18"/>
      <c r="AH77" s="18"/>
      <c r="AI77" s="25"/>
      <c r="AJ77" s="14"/>
      <c r="AK77" s="14"/>
      <c r="AL77" s="14"/>
      <c r="AM77" s="14"/>
      <c r="AN77" s="14"/>
    </row>
    <row r="78" spans="1:40" ht="15.75" thickBot="1">
      <c r="A78" s="163">
        <v>3</v>
      </c>
      <c r="B78" s="165" t="s">
        <v>138</v>
      </c>
      <c r="C78" s="165" t="s">
        <v>144</v>
      </c>
      <c r="D78" s="165">
        <v>1500000</v>
      </c>
      <c r="E78" s="21"/>
      <c r="F78" s="15">
        <f t="shared" si="3"/>
        <v>6</v>
      </c>
      <c r="G78" s="21"/>
      <c r="H78" s="16"/>
      <c r="I78" s="17">
        <v>3</v>
      </c>
      <c r="J78" s="17">
        <v>3</v>
      </c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8"/>
      <c r="V78" s="18"/>
      <c r="W78" s="18"/>
      <c r="X78" s="18"/>
      <c r="Y78" s="18"/>
      <c r="Z78" s="17"/>
      <c r="AA78" s="18"/>
      <c r="AB78" s="18"/>
      <c r="AC78" s="18"/>
      <c r="AD78" s="18"/>
      <c r="AE78" s="18"/>
      <c r="AF78" s="18"/>
      <c r="AG78" s="18"/>
      <c r="AH78" s="18"/>
      <c r="AI78" s="25"/>
      <c r="AJ78" s="14"/>
      <c r="AK78" s="14"/>
      <c r="AL78" s="14"/>
      <c r="AM78" s="14"/>
      <c r="AN78" s="14"/>
    </row>
    <row r="79" spans="1:40" ht="15.75" thickBot="1">
      <c r="A79" s="163">
        <v>3</v>
      </c>
      <c r="B79" s="165" t="s">
        <v>236</v>
      </c>
      <c r="C79" s="165" t="s">
        <v>146</v>
      </c>
      <c r="D79" s="165">
        <v>750000</v>
      </c>
      <c r="E79" s="21"/>
      <c r="F79" s="15">
        <f t="shared" si="3"/>
        <v>0</v>
      </c>
      <c r="G79" s="21"/>
      <c r="H79" s="16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8"/>
      <c r="V79" s="18"/>
      <c r="W79" s="18"/>
      <c r="X79" s="18"/>
      <c r="Y79" s="18"/>
      <c r="Z79" s="17"/>
      <c r="AA79" s="18"/>
      <c r="AB79" s="18"/>
      <c r="AC79" s="18"/>
      <c r="AD79" s="18"/>
      <c r="AE79" s="18"/>
      <c r="AF79" s="18"/>
      <c r="AG79" s="18"/>
      <c r="AH79" s="18"/>
      <c r="AI79" s="25"/>
      <c r="AJ79" s="14"/>
      <c r="AK79" s="14"/>
      <c r="AL79" s="14"/>
      <c r="AM79" s="14"/>
      <c r="AN79" s="14"/>
    </row>
    <row r="80" spans="1:40" ht="15.75" thickBot="1">
      <c r="A80" s="163">
        <v>3</v>
      </c>
      <c r="B80" s="165" t="s">
        <v>237</v>
      </c>
      <c r="C80" s="165" t="s">
        <v>148</v>
      </c>
      <c r="D80" s="165">
        <v>1250000</v>
      </c>
      <c r="E80" s="21"/>
      <c r="F80" s="15">
        <f t="shared" si="3"/>
        <v>12</v>
      </c>
      <c r="G80" s="21"/>
      <c r="H80" s="16"/>
      <c r="I80" s="17">
        <v>3</v>
      </c>
      <c r="J80" s="17">
        <v>9</v>
      </c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8"/>
      <c r="V80" s="18"/>
      <c r="W80" s="18"/>
      <c r="X80" s="18"/>
      <c r="Y80" s="18"/>
      <c r="Z80" s="17"/>
      <c r="AA80" s="18"/>
      <c r="AB80" s="18"/>
      <c r="AC80" s="18"/>
      <c r="AD80" s="18"/>
      <c r="AE80" s="18"/>
      <c r="AF80" s="18"/>
      <c r="AG80" s="18"/>
      <c r="AH80" s="18"/>
      <c r="AI80" s="25"/>
      <c r="AJ80" s="14"/>
      <c r="AK80" s="14"/>
      <c r="AL80" s="14"/>
      <c r="AM80" s="14"/>
      <c r="AN80" s="14"/>
    </row>
    <row r="81" spans="1:40" ht="15.75" thickBot="1">
      <c r="A81" s="163">
        <v>3</v>
      </c>
      <c r="B81" s="165" t="s">
        <v>76</v>
      </c>
      <c r="C81" s="165" t="s">
        <v>150</v>
      </c>
      <c r="D81" s="165">
        <v>3250000</v>
      </c>
      <c r="E81" s="21"/>
      <c r="F81" s="15">
        <f t="shared" si="3"/>
        <v>30</v>
      </c>
      <c r="G81" s="21"/>
      <c r="H81" s="16">
        <v>6</v>
      </c>
      <c r="I81" s="17">
        <v>15</v>
      </c>
      <c r="J81" s="17">
        <v>9</v>
      </c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8"/>
      <c r="V81" s="18"/>
      <c r="W81" s="18"/>
      <c r="X81" s="18"/>
      <c r="Y81" s="18"/>
      <c r="Z81" s="17"/>
      <c r="AA81" s="18"/>
      <c r="AB81" s="18"/>
      <c r="AC81" s="18"/>
      <c r="AD81" s="18"/>
      <c r="AE81" s="18"/>
      <c r="AF81" s="18"/>
      <c r="AG81" s="18"/>
      <c r="AH81" s="18"/>
      <c r="AI81" s="25"/>
      <c r="AJ81" s="14"/>
      <c r="AK81" s="14"/>
      <c r="AL81" s="14"/>
      <c r="AM81" s="14"/>
      <c r="AN81" s="14"/>
    </row>
    <row r="82" spans="1:40" ht="15.75" thickBot="1">
      <c r="A82" s="163">
        <v>3</v>
      </c>
      <c r="B82" s="165" t="s">
        <v>66</v>
      </c>
      <c r="C82" s="165" t="s">
        <v>152</v>
      </c>
      <c r="D82" s="165">
        <v>500000</v>
      </c>
      <c r="E82" s="21"/>
      <c r="F82" s="15">
        <f t="shared" si="3"/>
        <v>0</v>
      </c>
      <c r="G82" s="21"/>
      <c r="H82" s="16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8"/>
      <c r="V82" s="18"/>
      <c r="W82" s="18"/>
      <c r="X82" s="18"/>
      <c r="Y82" s="18"/>
      <c r="Z82" s="17"/>
      <c r="AA82" s="18"/>
      <c r="AB82" s="18"/>
      <c r="AC82" s="18"/>
      <c r="AD82" s="18"/>
      <c r="AE82" s="18"/>
      <c r="AF82" s="18"/>
      <c r="AG82" s="18"/>
      <c r="AH82" s="18"/>
      <c r="AI82" s="25"/>
      <c r="AJ82" s="14"/>
      <c r="AK82" s="14"/>
      <c r="AL82" s="14"/>
      <c r="AM82" s="14"/>
      <c r="AN82" s="14"/>
    </row>
    <row r="83" spans="1:40" ht="16.5" thickTop="1" thickBot="1">
      <c r="A83" s="179" t="s">
        <v>141</v>
      </c>
      <c r="B83" s="180" t="s">
        <v>142</v>
      </c>
      <c r="C83" s="180" t="s">
        <v>154</v>
      </c>
      <c r="D83" s="181">
        <v>500000</v>
      </c>
      <c r="E83" s="21"/>
      <c r="F83" s="15">
        <f t="shared" ref="F83:F102" si="4">SUM(I83:AH83)</f>
        <v>14</v>
      </c>
      <c r="G83" s="21"/>
      <c r="H83" s="16"/>
      <c r="I83" s="16">
        <v>14</v>
      </c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8"/>
      <c r="V83" s="18"/>
      <c r="W83" s="18"/>
      <c r="X83" s="18"/>
      <c r="Y83" s="18"/>
      <c r="Z83" s="17"/>
      <c r="AA83" s="18"/>
      <c r="AB83" s="18"/>
      <c r="AC83" s="18"/>
      <c r="AD83" s="18"/>
      <c r="AE83" s="18"/>
      <c r="AF83" s="18"/>
      <c r="AG83" s="18"/>
      <c r="AH83" s="18"/>
      <c r="AI83" s="25"/>
      <c r="AJ83" s="14"/>
      <c r="AK83" s="14"/>
      <c r="AL83" s="14"/>
      <c r="AM83" s="14"/>
      <c r="AN83" s="14"/>
    </row>
    <row r="84" spans="1:40" ht="15.75" thickBot="1">
      <c r="A84" s="163" t="s">
        <v>141</v>
      </c>
      <c r="B84" s="164" t="s">
        <v>145</v>
      </c>
      <c r="C84" s="164" t="s">
        <v>156</v>
      </c>
      <c r="D84" s="165">
        <v>500000</v>
      </c>
      <c r="E84" s="21"/>
      <c r="F84" s="15">
        <f t="shared" si="4"/>
        <v>10</v>
      </c>
      <c r="G84" s="21"/>
      <c r="H84" s="16"/>
      <c r="I84" s="16">
        <v>10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8"/>
      <c r="V84" s="18"/>
      <c r="W84" s="18"/>
      <c r="X84" s="18"/>
      <c r="Y84" s="18"/>
      <c r="Z84" s="17"/>
      <c r="AA84" s="18"/>
      <c r="AB84" s="18"/>
      <c r="AC84" s="18"/>
      <c r="AD84" s="18"/>
      <c r="AE84" s="18"/>
      <c r="AF84" s="18"/>
      <c r="AG84" s="18"/>
      <c r="AH84" s="18"/>
      <c r="AI84" s="25"/>
      <c r="AJ84" s="14"/>
      <c r="AK84" s="14"/>
      <c r="AL84" s="14"/>
      <c r="AM84" s="14"/>
      <c r="AN84" s="14"/>
    </row>
    <row r="85" spans="1:40" ht="15.75" thickBot="1">
      <c r="A85" s="163" t="s">
        <v>141</v>
      </c>
      <c r="B85" s="165" t="s">
        <v>147</v>
      </c>
      <c r="C85" s="164" t="s">
        <v>158</v>
      </c>
      <c r="D85" s="165">
        <v>500000</v>
      </c>
      <c r="E85" s="21"/>
      <c r="F85" s="15">
        <f t="shared" si="4"/>
        <v>0</v>
      </c>
      <c r="G85" s="21"/>
      <c r="H85" s="16"/>
      <c r="I85" s="16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8"/>
      <c r="V85" s="18"/>
      <c r="W85" s="18"/>
      <c r="X85" s="18"/>
      <c r="Y85" s="18"/>
      <c r="Z85" s="17"/>
      <c r="AA85" s="18"/>
      <c r="AB85" s="18"/>
      <c r="AC85" s="18"/>
      <c r="AD85" s="18"/>
      <c r="AE85" s="18"/>
      <c r="AF85" s="18"/>
      <c r="AG85" s="18"/>
      <c r="AH85" s="18"/>
      <c r="AI85" s="25"/>
      <c r="AJ85" s="14"/>
      <c r="AK85" s="14"/>
      <c r="AL85" s="14"/>
      <c r="AM85" s="14"/>
      <c r="AN85" s="14"/>
    </row>
    <row r="86" spans="1:40" ht="15.75" thickBot="1">
      <c r="A86" s="163" t="s">
        <v>141</v>
      </c>
      <c r="B86" s="165" t="s">
        <v>149</v>
      </c>
      <c r="C86" s="164" t="s">
        <v>160</v>
      </c>
      <c r="D86" s="165">
        <v>750000</v>
      </c>
      <c r="E86" s="21"/>
      <c r="F86" s="15">
        <f t="shared" si="4"/>
        <v>0</v>
      </c>
      <c r="G86" s="21"/>
      <c r="H86" s="16"/>
      <c r="I86" s="1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8"/>
      <c r="V86" s="18"/>
      <c r="W86" s="18"/>
      <c r="X86" s="18"/>
      <c r="Y86" s="18"/>
      <c r="Z86" s="17"/>
      <c r="AA86" s="18"/>
      <c r="AB86" s="18"/>
      <c r="AC86" s="18"/>
      <c r="AD86" s="18"/>
      <c r="AE86" s="18"/>
      <c r="AF86" s="18"/>
      <c r="AG86" s="18"/>
      <c r="AH86" s="18"/>
      <c r="AI86" s="25"/>
      <c r="AJ86" s="14"/>
      <c r="AK86" s="14"/>
      <c r="AL86" s="14"/>
      <c r="AM86" s="14"/>
      <c r="AN86" s="14"/>
    </row>
    <row r="87" spans="1:40" ht="15.75" thickBot="1">
      <c r="A87" s="163" t="s">
        <v>141</v>
      </c>
      <c r="B87" s="164" t="s">
        <v>151</v>
      </c>
      <c r="C87" s="164" t="s">
        <v>161</v>
      </c>
      <c r="D87" s="165">
        <v>500000</v>
      </c>
      <c r="E87" s="21"/>
      <c r="F87" s="15">
        <f t="shared" si="4"/>
        <v>10</v>
      </c>
      <c r="G87" s="21"/>
      <c r="H87" s="16"/>
      <c r="I87" s="16">
        <v>10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8"/>
      <c r="V87" s="18"/>
      <c r="W87" s="18"/>
      <c r="X87" s="18"/>
      <c r="Y87" s="18"/>
      <c r="Z87" s="17"/>
      <c r="AA87" s="18"/>
      <c r="AB87" s="18"/>
      <c r="AC87" s="18"/>
      <c r="AD87" s="18"/>
      <c r="AE87" s="18"/>
      <c r="AF87" s="18"/>
      <c r="AG87" s="18"/>
      <c r="AH87" s="18"/>
      <c r="AI87" s="25"/>
      <c r="AJ87" s="14"/>
      <c r="AK87" s="14"/>
      <c r="AL87" s="14"/>
      <c r="AM87" s="14"/>
      <c r="AN87" s="14"/>
    </row>
    <row r="88" spans="1:40" ht="15.75" thickBot="1">
      <c r="A88" s="163" t="s">
        <v>141</v>
      </c>
      <c r="B88" s="165" t="s">
        <v>238</v>
      </c>
      <c r="C88" s="164" t="s">
        <v>162</v>
      </c>
      <c r="D88" s="165">
        <v>750000</v>
      </c>
      <c r="E88" s="21"/>
      <c r="F88" s="15">
        <f t="shared" si="4"/>
        <v>10</v>
      </c>
      <c r="G88" s="21"/>
      <c r="H88" s="16"/>
      <c r="I88" s="16">
        <v>10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8"/>
      <c r="V88" s="18"/>
      <c r="W88" s="18"/>
      <c r="X88" s="18"/>
      <c r="Y88" s="18"/>
      <c r="Z88" s="17"/>
      <c r="AA88" s="18"/>
      <c r="AB88" s="18"/>
      <c r="AC88" s="18"/>
      <c r="AD88" s="18"/>
      <c r="AE88" s="18"/>
      <c r="AF88" s="18"/>
      <c r="AG88" s="18"/>
      <c r="AH88" s="18"/>
      <c r="AI88" s="25"/>
      <c r="AJ88" s="14"/>
      <c r="AK88" s="14"/>
      <c r="AL88" s="14"/>
      <c r="AM88" s="14"/>
      <c r="AN88" s="14"/>
    </row>
    <row r="89" spans="1:40" ht="15.75" thickBot="1">
      <c r="A89" s="185" t="s">
        <v>141</v>
      </c>
      <c r="B89" s="186" t="s">
        <v>153</v>
      </c>
      <c r="C89" s="183" t="s">
        <v>163</v>
      </c>
      <c r="D89" s="184">
        <v>500000</v>
      </c>
      <c r="E89" s="21"/>
      <c r="F89" s="15">
        <f t="shared" si="4"/>
        <v>4</v>
      </c>
      <c r="G89" s="21"/>
      <c r="H89" s="16"/>
      <c r="I89" s="16">
        <v>4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8"/>
      <c r="V89" s="18"/>
      <c r="W89" s="18"/>
      <c r="X89" s="18"/>
      <c r="Y89" s="18"/>
      <c r="Z89" s="17"/>
      <c r="AA89" s="18"/>
      <c r="AB89" s="18"/>
      <c r="AC89" s="18"/>
      <c r="AD89" s="18"/>
      <c r="AE89" s="18"/>
      <c r="AF89" s="18"/>
      <c r="AG89" s="18"/>
      <c r="AH89" s="18"/>
      <c r="AI89" s="25"/>
      <c r="AJ89" s="14"/>
      <c r="AK89" s="14"/>
      <c r="AL89" s="14"/>
      <c r="AM89" s="14"/>
      <c r="AN89" s="14"/>
    </row>
    <row r="90" spans="1:40" ht="15.75" thickBot="1">
      <c r="A90" s="185" t="s">
        <v>141</v>
      </c>
      <c r="B90" s="186" t="s">
        <v>155</v>
      </c>
      <c r="C90" s="183" t="s">
        <v>166</v>
      </c>
      <c r="D90" s="184">
        <v>500000</v>
      </c>
      <c r="E90" s="21"/>
      <c r="F90" s="15">
        <f t="shared" si="4"/>
        <v>0</v>
      </c>
      <c r="G90" s="21"/>
      <c r="H90" s="16"/>
      <c r="I90" s="16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8"/>
      <c r="V90" s="18"/>
      <c r="W90" s="18"/>
      <c r="X90" s="18"/>
      <c r="Y90" s="18"/>
      <c r="Z90" s="17"/>
      <c r="AA90" s="18"/>
      <c r="AB90" s="18"/>
      <c r="AC90" s="18"/>
      <c r="AD90" s="18"/>
      <c r="AE90" s="18"/>
      <c r="AF90" s="18"/>
      <c r="AG90" s="18"/>
      <c r="AH90" s="18"/>
      <c r="AI90" s="25"/>
      <c r="AJ90" s="14"/>
      <c r="AK90" s="14"/>
      <c r="AL90" s="14"/>
      <c r="AM90" s="14"/>
      <c r="AN90" s="14"/>
    </row>
    <row r="91" spans="1:40" ht="15.75" thickBot="1">
      <c r="A91" s="185" t="s">
        <v>141</v>
      </c>
      <c r="B91" s="186" t="s">
        <v>157</v>
      </c>
      <c r="C91" s="183" t="s">
        <v>168</v>
      </c>
      <c r="D91" s="184">
        <v>250000</v>
      </c>
      <c r="E91" s="21"/>
      <c r="F91" s="15">
        <f t="shared" si="4"/>
        <v>4</v>
      </c>
      <c r="G91" s="21"/>
      <c r="H91" s="16"/>
      <c r="I91" s="16">
        <v>4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8"/>
      <c r="V91" s="18"/>
      <c r="W91" s="18"/>
      <c r="X91" s="18"/>
      <c r="Y91" s="18"/>
      <c r="Z91" s="17"/>
      <c r="AA91" s="18"/>
      <c r="AB91" s="18"/>
      <c r="AC91" s="18"/>
      <c r="AD91" s="18"/>
      <c r="AE91" s="18"/>
      <c r="AF91" s="18"/>
      <c r="AG91" s="18"/>
      <c r="AH91" s="18"/>
      <c r="AI91" s="25"/>
      <c r="AJ91" s="14"/>
      <c r="AK91" s="14"/>
      <c r="AL91" s="14"/>
      <c r="AM91" s="14"/>
      <c r="AN91" s="14"/>
    </row>
    <row r="92" spans="1:40" ht="15.75" thickBot="1">
      <c r="A92" s="185" t="s">
        <v>141</v>
      </c>
      <c r="B92" s="186" t="s">
        <v>239</v>
      </c>
      <c r="C92" s="183" t="s">
        <v>170</v>
      </c>
      <c r="D92" s="184">
        <v>750000</v>
      </c>
      <c r="E92" s="21"/>
      <c r="F92" s="15">
        <f t="shared" si="4"/>
        <v>4</v>
      </c>
      <c r="G92" s="21"/>
      <c r="H92" s="16"/>
      <c r="I92" s="16">
        <v>4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8"/>
      <c r="V92" s="18"/>
      <c r="W92" s="18"/>
      <c r="X92" s="18"/>
      <c r="Y92" s="18"/>
      <c r="Z92" s="17"/>
      <c r="AA92" s="18"/>
      <c r="AB92" s="18"/>
      <c r="AC92" s="18"/>
      <c r="AD92" s="18"/>
      <c r="AE92" s="18"/>
      <c r="AF92" s="18"/>
      <c r="AG92" s="18"/>
      <c r="AH92" s="18"/>
      <c r="AI92" s="25"/>
      <c r="AJ92" s="14"/>
      <c r="AK92" s="14"/>
      <c r="AL92" s="14"/>
      <c r="AM92" s="14"/>
      <c r="AN92" s="14"/>
    </row>
    <row r="93" spans="1:40" ht="15.75" thickBot="1">
      <c r="A93" s="185" t="s">
        <v>141</v>
      </c>
      <c r="B93" s="186" t="s">
        <v>240</v>
      </c>
      <c r="C93" s="183" t="s">
        <v>172</v>
      </c>
      <c r="D93" s="184">
        <v>750000</v>
      </c>
      <c r="E93" s="21"/>
      <c r="F93" s="15">
        <f t="shared" si="4"/>
        <v>4</v>
      </c>
      <c r="G93" s="21"/>
      <c r="H93" s="16"/>
      <c r="I93" s="16">
        <v>4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8"/>
      <c r="V93" s="18"/>
      <c r="W93" s="18"/>
      <c r="X93" s="18"/>
      <c r="Y93" s="18"/>
      <c r="Z93" s="17"/>
      <c r="AA93" s="18"/>
      <c r="AB93" s="18"/>
      <c r="AC93" s="18"/>
      <c r="AD93" s="18"/>
      <c r="AE93" s="18"/>
      <c r="AF93" s="18"/>
      <c r="AG93" s="18"/>
      <c r="AH93" s="18"/>
      <c r="AI93" s="25"/>
      <c r="AJ93" s="14"/>
      <c r="AK93" s="14"/>
      <c r="AL93" s="14"/>
      <c r="AM93" s="14"/>
      <c r="AN93" s="14"/>
    </row>
    <row r="94" spans="1:40" ht="15.75" thickBot="1">
      <c r="A94" s="163" t="s">
        <v>141</v>
      </c>
      <c r="B94" s="165" t="s">
        <v>159</v>
      </c>
      <c r="C94" s="164" t="s">
        <v>174</v>
      </c>
      <c r="D94" s="165">
        <v>250000</v>
      </c>
      <c r="E94" s="21"/>
      <c r="F94" s="15">
        <f t="shared" si="4"/>
        <v>10</v>
      </c>
      <c r="G94" s="21"/>
      <c r="H94" s="16"/>
      <c r="I94" s="16">
        <v>10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8"/>
      <c r="V94" s="18"/>
      <c r="W94" s="18"/>
      <c r="X94" s="18"/>
      <c r="Y94" s="18"/>
      <c r="Z94" s="17"/>
      <c r="AA94" s="18"/>
      <c r="AB94" s="18"/>
      <c r="AC94" s="18"/>
      <c r="AD94" s="18"/>
      <c r="AE94" s="18"/>
      <c r="AF94" s="18"/>
      <c r="AG94" s="18"/>
      <c r="AH94" s="18"/>
      <c r="AI94" s="25"/>
      <c r="AJ94" s="14"/>
      <c r="AK94" s="14"/>
      <c r="AL94" s="14"/>
      <c r="AM94" s="14"/>
      <c r="AN94" s="14"/>
    </row>
    <row r="95" spans="1:40" ht="15.75" thickBot="1">
      <c r="A95" s="163" t="s">
        <v>141</v>
      </c>
      <c r="B95" s="165" t="s">
        <v>241</v>
      </c>
      <c r="C95" s="164" t="s">
        <v>176</v>
      </c>
      <c r="D95" s="165">
        <v>750000</v>
      </c>
      <c r="E95" s="21"/>
      <c r="F95" s="15">
        <f t="shared" si="4"/>
        <v>4</v>
      </c>
      <c r="G95" s="21"/>
      <c r="H95" s="16"/>
      <c r="I95" s="16">
        <v>4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8"/>
      <c r="V95" s="18"/>
      <c r="W95" s="18"/>
      <c r="X95" s="18"/>
      <c r="Y95" s="18"/>
      <c r="Z95" s="17"/>
      <c r="AA95" s="18"/>
      <c r="AB95" s="18"/>
      <c r="AC95" s="18"/>
      <c r="AD95" s="18"/>
      <c r="AE95" s="18"/>
      <c r="AF95" s="18"/>
      <c r="AG95" s="18"/>
      <c r="AH95" s="18"/>
      <c r="AI95" s="25"/>
      <c r="AJ95" s="14"/>
      <c r="AK95" s="14"/>
      <c r="AL95" s="14"/>
      <c r="AM95" s="14"/>
      <c r="AN95" s="14"/>
    </row>
    <row r="96" spans="1:40" ht="16.5" thickTop="1" thickBot="1">
      <c r="A96" s="179" t="s">
        <v>164</v>
      </c>
      <c r="B96" s="180" t="s">
        <v>167</v>
      </c>
      <c r="C96" s="180" t="s">
        <v>177</v>
      </c>
      <c r="D96" s="181">
        <v>2000000</v>
      </c>
      <c r="E96" s="21"/>
      <c r="F96" s="15">
        <f t="shared" si="4"/>
        <v>37</v>
      </c>
      <c r="G96" s="21"/>
      <c r="H96" s="16"/>
      <c r="I96" s="16"/>
      <c r="J96" s="17"/>
      <c r="K96" s="17">
        <v>15</v>
      </c>
      <c r="L96" s="17">
        <v>22</v>
      </c>
      <c r="M96" s="17"/>
      <c r="N96" s="17"/>
      <c r="O96" s="17"/>
      <c r="P96" s="17"/>
      <c r="Q96" s="17"/>
      <c r="R96" s="17"/>
      <c r="S96" s="17"/>
      <c r="T96" s="17"/>
      <c r="U96" s="18"/>
      <c r="V96" s="18"/>
      <c r="W96" s="18"/>
      <c r="X96" s="18"/>
      <c r="Y96" s="18"/>
      <c r="Z96" s="17"/>
      <c r="AA96" s="18"/>
      <c r="AB96" s="18"/>
      <c r="AC96" s="18"/>
      <c r="AD96" s="18"/>
      <c r="AE96" s="18"/>
      <c r="AF96" s="18"/>
      <c r="AG96" s="18"/>
      <c r="AH96" s="18"/>
      <c r="AI96" s="25"/>
      <c r="AJ96" s="14"/>
      <c r="AK96" s="14"/>
      <c r="AL96" s="14"/>
      <c r="AM96" s="14"/>
      <c r="AN96" s="14"/>
    </row>
    <row r="97" spans="1:40" ht="15.75" thickBot="1">
      <c r="A97" s="185" t="s">
        <v>164</v>
      </c>
      <c r="B97" s="184" t="s">
        <v>165</v>
      </c>
      <c r="C97" s="183" t="s">
        <v>179</v>
      </c>
      <c r="D97" s="184">
        <v>250000</v>
      </c>
      <c r="E97" s="21"/>
      <c r="F97" s="15">
        <f t="shared" si="4"/>
        <v>0</v>
      </c>
      <c r="G97" s="21"/>
      <c r="H97" s="16"/>
      <c r="I97" s="16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8"/>
      <c r="V97" s="18"/>
      <c r="W97" s="18"/>
      <c r="X97" s="18"/>
      <c r="Y97" s="18"/>
      <c r="Z97" s="17"/>
      <c r="AA97" s="18"/>
      <c r="AB97" s="18"/>
      <c r="AC97" s="18"/>
      <c r="AD97" s="18"/>
      <c r="AE97" s="18"/>
      <c r="AF97" s="18"/>
      <c r="AG97" s="18"/>
      <c r="AH97" s="18"/>
      <c r="AI97" s="25"/>
      <c r="AJ97" s="14"/>
      <c r="AK97" s="14"/>
      <c r="AL97" s="14"/>
      <c r="AM97" s="14"/>
      <c r="AN97" s="14"/>
    </row>
    <row r="98" spans="1:40" ht="15.75" thickBot="1">
      <c r="A98" s="163" t="s">
        <v>164</v>
      </c>
      <c r="B98" s="165" t="s">
        <v>175</v>
      </c>
      <c r="C98" s="164" t="s">
        <v>181</v>
      </c>
      <c r="D98" s="165">
        <v>1000000</v>
      </c>
      <c r="E98" s="21"/>
      <c r="F98" s="15">
        <f t="shared" si="4"/>
        <v>29</v>
      </c>
      <c r="G98" s="21"/>
      <c r="H98" s="16"/>
      <c r="I98" s="16"/>
      <c r="J98" s="17"/>
      <c r="K98" s="17">
        <v>13</v>
      </c>
      <c r="L98" s="17">
        <v>16</v>
      </c>
      <c r="M98" s="17"/>
      <c r="N98" s="17"/>
      <c r="O98" s="17"/>
      <c r="P98" s="17"/>
      <c r="Q98" s="17"/>
      <c r="R98" s="17"/>
      <c r="S98" s="17"/>
      <c r="T98" s="17"/>
      <c r="U98" s="18"/>
      <c r="V98" s="18"/>
      <c r="W98" s="18"/>
      <c r="X98" s="18"/>
      <c r="Y98" s="18"/>
      <c r="Z98" s="17"/>
      <c r="AA98" s="18"/>
      <c r="AB98" s="18"/>
      <c r="AC98" s="18"/>
      <c r="AD98" s="18"/>
      <c r="AE98" s="18"/>
      <c r="AF98" s="18"/>
      <c r="AG98" s="18"/>
      <c r="AH98" s="18"/>
      <c r="AI98" s="25"/>
      <c r="AJ98" s="14"/>
      <c r="AK98" s="14"/>
      <c r="AL98" s="14"/>
      <c r="AM98" s="14"/>
      <c r="AN98" s="14"/>
    </row>
    <row r="99" spans="1:40" ht="15.75" thickBot="1">
      <c r="A99" s="163" t="s">
        <v>164</v>
      </c>
      <c r="B99" s="165" t="s">
        <v>114</v>
      </c>
      <c r="C99" s="164" t="s">
        <v>183</v>
      </c>
      <c r="D99" s="165">
        <v>500000</v>
      </c>
      <c r="E99" s="21"/>
      <c r="F99" s="15">
        <f t="shared" si="4"/>
        <v>7</v>
      </c>
      <c r="G99" s="21"/>
      <c r="H99" s="16"/>
      <c r="I99" s="16">
        <v>4</v>
      </c>
      <c r="J99" s="17">
        <v>3</v>
      </c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8"/>
      <c r="V99" s="18"/>
      <c r="W99" s="18"/>
      <c r="X99" s="18"/>
      <c r="Y99" s="18"/>
      <c r="Z99" s="17"/>
      <c r="AA99" s="18"/>
      <c r="AB99" s="18"/>
      <c r="AC99" s="18"/>
      <c r="AD99" s="18"/>
      <c r="AE99" s="18"/>
      <c r="AF99" s="18"/>
      <c r="AG99" s="18"/>
      <c r="AH99" s="18"/>
      <c r="AI99" s="25"/>
      <c r="AJ99" s="14"/>
      <c r="AK99" s="14"/>
      <c r="AL99" s="14"/>
      <c r="AM99" s="14"/>
      <c r="AN99" s="14"/>
    </row>
    <row r="100" spans="1:40" ht="15.75" thickBot="1">
      <c r="A100" s="171" t="s">
        <v>164</v>
      </c>
      <c r="B100" s="165" t="s">
        <v>180</v>
      </c>
      <c r="C100" s="164" t="s">
        <v>185</v>
      </c>
      <c r="D100" s="165">
        <v>750000</v>
      </c>
      <c r="E100" s="21"/>
      <c r="F100" s="15">
        <f t="shared" si="4"/>
        <v>29</v>
      </c>
      <c r="G100" s="21"/>
      <c r="H100" s="16"/>
      <c r="I100" s="16"/>
      <c r="J100" s="17"/>
      <c r="K100" s="17">
        <v>13</v>
      </c>
      <c r="L100" s="17">
        <v>16</v>
      </c>
      <c r="M100" s="17"/>
      <c r="N100" s="17"/>
      <c r="O100" s="17"/>
      <c r="P100" s="17"/>
      <c r="Q100" s="17"/>
      <c r="R100" s="17"/>
      <c r="S100" s="17"/>
      <c r="T100" s="17"/>
      <c r="U100" s="18"/>
      <c r="V100" s="18"/>
      <c r="W100" s="18"/>
      <c r="X100" s="18"/>
      <c r="Y100" s="18"/>
      <c r="Z100" s="17"/>
      <c r="AA100" s="18"/>
      <c r="AB100" s="18"/>
      <c r="AC100" s="18"/>
      <c r="AD100" s="18"/>
      <c r="AE100" s="18"/>
      <c r="AF100" s="18"/>
      <c r="AG100" s="18"/>
      <c r="AH100" s="18"/>
      <c r="AI100" s="25"/>
      <c r="AJ100" s="14"/>
      <c r="AK100" s="14"/>
      <c r="AL100" s="14"/>
      <c r="AM100" s="14"/>
      <c r="AN100" s="14"/>
    </row>
    <row r="101" spans="1:40" ht="15.75" thickBot="1">
      <c r="A101" s="171" t="s">
        <v>164</v>
      </c>
      <c r="B101" s="165" t="s">
        <v>182</v>
      </c>
      <c r="C101" s="164" t="s">
        <v>186</v>
      </c>
      <c r="D101" s="165">
        <v>1000000</v>
      </c>
      <c r="E101" s="21"/>
      <c r="F101" s="15">
        <f t="shared" si="4"/>
        <v>33</v>
      </c>
      <c r="G101" s="21"/>
      <c r="H101" s="16"/>
      <c r="I101" s="16">
        <v>4</v>
      </c>
      <c r="J101" s="17"/>
      <c r="K101" s="17">
        <v>13</v>
      </c>
      <c r="L101" s="17">
        <v>16</v>
      </c>
      <c r="M101" s="17"/>
      <c r="N101" s="17"/>
      <c r="O101" s="17"/>
      <c r="P101" s="17"/>
      <c r="Q101" s="17"/>
      <c r="R101" s="17"/>
      <c r="S101" s="17"/>
      <c r="T101" s="17"/>
      <c r="U101" s="18"/>
      <c r="V101" s="18"/>
      <c r="W101" s="18"/>
      <c r="X101" s="18"/>
      <c r="Y101" s="18"/>
      <c r="Z101" s="17"/>
      <c r="AA101" s="18"/>
      <c r="AB101" s="18"/>
      <c r="AC101" s="18"/>
      <c r="AD101" s="18"/>
      <c r="AE101" s="18"/>
      <c r="AF101" s="18"/>
      <c r="AG101" s="18"/>
      <c r="AH101" s="18"/>
      <c r="AI101" s="25"/>
      <c r="AJ101" s="14"/>
      <c r="AK101" s="14"/>
      <c r="AL101" s="14"/>
      <c r="AM101" s="14"/>
      <c r="AN101" s="14"/>
    </row>
    <row r="102" spans="1:40" ht="15.75" thickBot="1">
      <c r="A102" s="171" t="s">
        <v>164</v>
      </c>
      <c r="B102" s="165" t="s">
        <v>173</v>
      </c>
      <c r="C102" s="164" t="s">
        <v>188</v>
      </c>
      <c r="D102" s="165">
        <v>750000</v>
      </c>
      <c r="E102" s="21"/>
      <c r="F102" s="15">
        <f t="shared" si="4"/>
        <v>4</v>
      </c>
      <c r="G102" s="21"/>
      <c r="H102" s="16"/>
      <c r="I102" s="16">
        <v>4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8"/>
      <c r="V102" s="18"/>
      <c r="W102" s="18"/>
      <c r="X102" s="18"/>
      <c r="Y102" s="18"/>
      <c r="Z102" s="17"/>
      <c r="AA102" s="18"/>
      <c r="AB102" s="18"/>
      <c r="AC102" s="18"/>
      <c r="AD102" s="18"/>
      <c r="AE102" s="18"/>
      <c r="AF102" s="18"/>
      <c r="AG102" s="18"/>
      <c r="AH102" s="18"/>
      <c r="AI102" s="25"/>
      <c r="AJ102" s="14"/>
      <c r="AK102" s="14"/>
      <c r="AL102" s="14"/>
      <c r="AM102" s="14"/>
      <c r="AN102" s="14"/>
    </row>
    <row r="103" spans="1:40" ht="15.75" thickBot="1">
      <c r="A103" s="182" t="s">
        <v>164</v>
      </c>
      <c r="B103" s="184" t="s">
        <v>189</v>
      </c>
      <c r="C103" s="183" t="s">
        <v>190</v>
      </c>
      <c r="D103" s="184">
        <v>750000</v>
      </c>
      <c r="E103" s="21"/>
      <c r="F103" s="15">
        <f t="shared" si="3"/>
        <v>7</v>
      </c>
      <c r="G103" s="21"/>
      <c r="H103" s="16"/>
      <c r="I103" s="17"/>
      <c r="J103" s="17"/>
      <c r="K103" s="17"/>
      <c r="L103" s="17">
        <v>7</v>
      </c>
      <c r="M103" s="17"/>
      <c r="N103" s="17"/>
      <c r="O103" s="17"/>
      <c r="P103" s="17"/>
      <c r="Q103" s="17"/>
      <c r="R103" s="17"/>
      <c r="S103" s="17"/>
      <c r="T103" s="17"/>
      <c r="U103" s="18"/>
      <c r="V103" s="18"/>
      <c r="W103" s="18"/>
      <c r="X103" s="18"/>
      <c r="Y103" s="18"/>
      <c r="Z103" s="17"/>
      <c r="AA103" s="18"/>
      <c r="AB103" s="18"/>
      <c r="AC103" s="18"/>
      <c r="AD103" s="18"/>
      <c r="AE103" s="18"/>
      <c r="AF103" s="18"/>
      <c r="AG103" s="18"/>
      <c r="AH103" s="18"/>
      <c r="AI103" s="25"/>
      <c r="AJ103" s="14"/>
      <c r="AK103" s="14"/>
      <c r="AL103" s="14"/>
      <c r="AM103" s="14"/>
      <c r="AN103" s="14"/>
    </row>
    <row r="104" spans="1:40" ht="15.75" thickBot="1">
      <c r="A104" s="182" t="s">
        <v>164</v>
      </c>
      <c r="B104" s="184" t="s">
        <v>178</v>
      </c>
      <c r="C104" s="183" t="s">
        <v>242</v>
      </c>
      <c r="D104" s="184">
        <v>1000000</v>
      </c>
      <c r="E104" s="21"/>
      <c r="F104" s="15">
        <f t="shared" si="3"/>
        <v>0</v>
      </c>
      <c r="G104" s="21"/>
      <c r="H104" s="16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8"/>
      <c r="V104" s="18"/>
      <c r="W104" s="18"/>
      <c r="X104" s="18"/>
      <c r="Y104" s="18"/>
      <c r="Z104" s="17"/>
      <c r="AA104" s="18"/>
      <c r="AB104" s="18"/>
      <c r="AC104" s="18"/>
      <c r="AD104" s="18"/>
      <c r="AE104" s="18"/>
      <c r="AF104" s="18"/>
      <c r="AG104" s="18"/>
      <c r="AH104" s="18"/>
      <c r="AI104" s="25"/>
      <c r="AJ104" s="14"/>
      <c r="AK104" s="14"/>
      <c r="AL104" s="14"/>
      <c r="AM104" s="14"/>
      <c r="AN104" s="14"/>
    </row>
    <row r="105" spans="1:40" ht="15.75" thickBot="1">
      <c r="A105" s="182" t="s">
        <v>164</v>
      </c>
      <c r="B105" s="184" t="s">
        <v>171</v>
      </c>
      <c r="C105" s="183" t="s">
        <v>243</v>
      </c>
      <c r="D105" s="184">
        <v>750000</v>
      </c>
      <c r="E105" s="21"/>
      <c r="F105" s="15">
        <f t="shared" si="3"/>
        <v>0</v>
      </c>
      <c r="G105" s="21"/>
      <c r="H105" s="16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8"/>
      <c r="V105" s="18"/>
      <c r="W105" s="18"/>
      <c r="X105" s="18"/>
      <c r="Y105" s="18"/>
      <c r="Z105" s="17"/>
      <c r="AA105" s="18"/>
      <c r="AB105" s="18"/>
      <c r="AC105" s="18"/>
      <c r="AD105" s="18"/>
      <c r="AE105" s="18"/>
      <c r="AF105" s="18"/>
      <c r="AG105" s="18"/>
      <c r="AH105" s="18"/>
      <c r="AI105" s="187"/>
      <c r="AJ105" s="14"/>
      <c r="AK105" s="14"/>
      <c r="AL105" s="14"/>
      <c r="AM105" s="14"/>
      <c r="AN105" s="14"/>
    </row>
    <row r="106" spans="1:40" ht="15.75" thickBot="1">
      <c r="A106" s="182" t="s">
        <v>164</v>
      </c>
      <c r="B106" s="183" t="s">
        <v>184</v>
      </c>
      <c r="C106" s="183" t="s">
        <v>244</v>
      </c>
      <c r="D106" s="184">
        <v>1250000</v>
      </c>
      <c r="E106" s="21"/>
      <c r="F106" s="15">
        <f t="shared" si="3"/>
        <v>33</v>
      </c>
      <c r="G106" s="21"/>
      <c r="H106" s="16"/>
      <c r="I106" s="17"/>
      <c r="J106" s="17"/>
      <c r="K106" s="17">
        <v>26</v>
      </c>
      <c r="L106" s="17">
        <v>7</v>
      </c>
      <c r="M106" s="17"/>
      <c r="N106" s="17"/>
      <c r="O106" s="17"/>
      <c r="P106" s="17"/>
      <c r="Q106" s="17"/>
      <c r="R106" s="17"/>
      <c r="S106" s="17"/>
      <c r="T106" s="17"/>
      <c r="U106" s="18"/>
      <c r="V106" s="18"/>
      <c r="W106" s="18"/>
      <c r="X106" s="18"/>
      <c r="Y106" s="18"/>
      <c r="Z106" s="17"/>
      <c r="AA106" s="18"/>
      <c r="AB106" s="18"/>
      <c r="AC106" s="18"/>
      <c r="AD106" s="18"/>
      <c r="AE106" s="18"/>
      <c r="AF106" s="18"/>
      <c r="AG106" s="18"/>
      <c r="AH106" s="18"/>
      <c r="AI106" s="187"/>
      <c r="AJ106" s="14"/>
      <c r="AK106" s="14"/>
      <c r="AL106" s="14"/>
      <c r="AM106" s="14"/>
      <c r="AN106" s="14"/>
    </row>
    <row r="107" spans="1:40" ht="15.75" thickBot="1">
      <c r="A107" s="163" t="s">
        <v>164</v>
      </c>
      <c r="B107" s="165" t="s">
        <v>187</v>
      </c>
      <c r="C107" s="164" t="s">
        <v>245</v>
      </c>
      <c r="D107" s="165">
        <v>2500000</v>
      </c>
      <c r="E107" s="21"/>
      <c r="F107" s="15">
        <f t="shared" si="3"/>
        <v>68</v>
      </c>
      <c r="G107" s="21"/>
      <c r="H107" s="16"/>
      <c r="I107" s="17"/>
      <c r="J107" s="17">
        <v>9</v>
      </c>
      <c r="K107" s="17">
        <v>40</v>
      </c>
      <c r="L107" s="17">
        <v>19</v>
      </c>
      <c r="M107" s="17"/>
      <c r="N107" s="17"/>
      <c r="O107" s="17"/>
      <c r="P107" s="17"/>
      <c r="Q107" s="17"/>
      <c r="R107" s="17"/>
      <c r="S107" s="17"/>
      <c r="T107" s="17"/>
      <c r="U107" s="18"/>
      <c r="V107" s="18"/>
      <c r="W107" s="18"/>
      <c r="X107" s="18"/>
      <c r="Y107" s="18"/>
      <c r="Z107" s="17"/>
      <c r="AA107" s="18"/>
      <c r="AB107" s="18"/>
      <c r="AC107" s="18"/>
      <c r="AD107" s="18"/>
      <c r="AE107" s="18"/>
      <c r="AF107" s="18"/>
      <c r="AG107" s="18"/>
      <c r="AH107" s="18"/>
      <c r="AI107" s="187"/>
      <c r="AJ107" s="14"/>
      <c r="AK107" s="14"/>
      <c r="AL107" s="14"/>
      <c r="AM107" s="14"/>
      <c r="AN107" s="14"/>
    </row>
    <row r="108" spans="1:40" ht="15.75" thickBot="1">
      <c r="A108" s="163" t="s">
        <v>164</v>
      </c>
      <c r="B108" s="164" t="s">
        <v>169</v>
      </c>
      <c r="C108" s="164" t="s">
        <v>246</v>
      </c>
      <c r="D108" s="165">
        <v>1500000</v>
      </c>
      <c r="E108" s="21"/>
      <c r="F108" s="15">
        <f t="shared" si="3"/>
        <v>0</v>
      </c>
      <c r="G108" s="21"/>
      <c r="H108" s="16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8"/>
      <c r="V108" s="18"/>
      <c r="W108" s="18"/>
      <c r="X108" s="18"/>
      <c r="Y108" s="18"/>
      <c r="Z108" s="17"/>
      <c r="AA108" s="18"/>
      <c r="AB108" s="18"/>
      <c r="AC108" s="18"/>
      <c r="AD108" s="18"/>
      <c r="AE108" s="18"/>
      <c r="AF108" s="18"/>
      <c r="AG108" s="18"/>
      <c r="AH108" s="18"/>
      <c r="AI108" s="187"/>
      <c r="AJ108" s="14"/>
      <c r="AK108" s="14"/>
      <c r="AL108" s="14"/>
      <c r="AM108" s="14"/>
      <c r="AN108" s="14"/>
    </row>
    <row r="109" spans="1:40" ht="15.75" thickBot="1">
      <c r="A109" s="163" t="s">
        <v>164</v>
      </c>
      <c r="B109" s="164" t="s">
        <v>247</v>
      </c>
      <c r="C109" s="164" t="s">
        <v>248</v>
      </c>
      <c r="D109" s="165">
        <v>1750000</v>
      </c>
      <c r="E109" s="21"/>
      <c r="F109" s="15">
        <f>SUM(I109:AH109)</f>
        <v>1</v>
      </c>
      <c r="G109" s="21"/>
      <c r="H109" s="16"/>
      <c r="I109" s="16">
        <v>1</v>
      </c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8"/>
      <c r="V109" s="18"/>
      <c r="W109" s="18"/>
      <c r="X109" s="18"/>
      <c r="Y109" s="18"/>
      <c r="Z109" s="17"/>
      <c r="AA109" s="18"/>
      <c r="AB109" s="18"/>
      <c r="AC109" s="18"/>
      <c r="AD109" s="18"/>
      <c r="AE109" s="18"/>
      <c r="AF109" s="18"/>
      <c r="AG109" s="18"/>
      <c r="AH109" s="18"/>
      <c r="AI109" s="25"/>
      <c r="AJ109" s="14"/>
      <c r="AK109" s="14"/>
      <c r="AL109" s="14"/>
      <c r="AM109" s="14"/>
      <c r="AN109" s="14"/>
    </row>
    <row r="110" spans="1:40">
      <c r="A110" s="27"/>
      <c r="B110" s="28"/>
      <c r="C110" s="28"/>
      <c r="D110" s="29"/>
      <c r="E110" s="30"/>
      <c r="F110" s="30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1:40">
      <c r="A111" s="27"/>
      <c r="B111" s="33" t="s">
        <v>191</v>
      </c>
      <c r="C111" s="34" t="s">
        <v>192</v>
      </c>
      <c r="D111" s="35"/>
      <c r="E111" s="36"/>
      <c r="F111" s="30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1:40">
      <c r="A112" s="27"/>
      <c r="B112" s="37"/>
      <c r="C112" s="38" t="s">
        <v>193</v>
      </c>
      <c r="D112" s="39"/>
      <c r="E112" s="40"/>
      <c r="F112" s="30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1:40">
      <c r="A113" s="27"/>
      <c r="B113" s="41"/>
      <c r="C113" s="42" t="s">
        <v>194</v>
      </c>
      <c r="D113" s="43"/>
      <c r="E113" s="44"/>
      <c r="F113" s="30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1:40">
      <c r="A114" s="27"/>
      <c r="B114" s="45" t="s">
        <v>195</v>
      </c>
      <c r="C114" s="46" t="s">
        <v>196</v>
      </c>
      <c r="D114" s="47"/>
      <c r="E114" s="48"/>
      <c r="F114" s="30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>
      <c r="A115" s="27"/>
      <c r="B115" s="33" t="s">
        <v>197</v>
      </c>
      <c r="C115" s="34" t="s">
        <v>196</v>
      </c>
      <c r="D115" s="35"/>
      <c r="E115" s="36"/>
      <c r="F115" s="30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>
      <c r="A116" s="27"/>
      <c r="B116" s="37"/>
      <c r="C116" s="38" t="s">
        <v>198</v>
      </c>
      <c r="D116" s="39"/>
      <c r="E116" s="40"/>
      <c r="F116" s="30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>
      <c r="A117" s="27"/>
      <c r="B117" s="49" t="s">
        <v>199</v>
      </c>
      <c r="C117" s="50" t="s">
        <v>200</v>
      </c>
      <c r="D117" s="51"/>
      <c r="E117" s="52"/>
      <c r="F117" s="30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>
      <c r="A118" s="27"/>
      <c r="B118" s="53" t="s">
        <v>199</v>
      </c>
      <c r="C118" s="54" t="s">
        <v>200</v>
      </c>
      <c r="D118" s="55"/>
      <c r="E118" s="56"/>
      <c r="F118" s="30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>
      <c r="A119" s="27"/>
      <c r="B119" s="53"/>
      <c r="C119" s="54" t="s">
        <v>201</v>
      </c>
      <c r="D119" s="55"/>
      <c r="E119" s="56"/>
      <c r="F119" s="30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>
      <c r="A120" s="27"/>
      <c r="B120" s="57"/>
      <c r="C120" s="58" t="s">
        <v>202</v>
      </c>
      <c r="D120" s="59"/>
      <c r="E120" s="60"/>
      <c r="F120" s="30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>
      <c r="A121" s="27"/>
      <c r="B121" s="31"/>
      <c r="C121" s="31"/>
      <c r="D121" s="32"/>
      <c r="E121" s="14"/>
      <c r="F121" s="30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>
      <c r="A122" s="27"/>
      <c r="B122" s="33" t="s">
        <v>203</v>
      </c>
      <c r="C122" s="34" t="s">
        <v>204</v>
      </c>
      <c r="D122" s="35"/>
      <c r="E122" s="36"/>
      <c r="F122" s="30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>
      <c r="A123" s="27"/>
      <c r="B123" s="37" t="s">
        <v>205</v>
      </c>
      <c r="C123" s="38" t="s">
        <v>206</v>
      </c>
      <c r="D123" s="39"/>
      <c r="E123" s="40"/>
      <c r="F123" s="30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>
      <c r="A124" s="27"/>
      <c r="B124" s="37" t="s">
        <v>207</v>
      </c>
      <c r="C124" s="38" t="s">
        <v>208</v>
      </c>
      <c r="D124" s="39"/>
      <c r="E124" s="40"/>
      <c r="F124" s="30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>
      <c r="A125" s="27"/>
      <c r="B125" s="37" t="s">
        <v>209</v>
      </c>
      <c r="C125" s="38" t="s">
        <v>210</v>
      </c>
      <c r="D125" s="39"/>
      <c r="E125" s="40"/>
      <c r="F125" s="30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>
      <c r="A126" s="27"/>
      <c r="B126" s="31"/>
      <c r="C126" s="31"/>
      <c r="D126" s="32"/>
      <c r="E126" s="14"/>
      <c r="F126" s="30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>
      <c r="A127" s="27"/>
      <c r="B127" s="31"/>
      <c r="C127" s="31"/>
      <c r="D127" s="32"/>
      <c r="E127" s="14"/>
      <c r="F127" s="30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>
      <c r="A128" s="27"/>
      <c r="B128" s="31"/>
      <c r="C128" s="31"/>
      <c r="D128" s="32"/>
      <c r="E128" s="14"/>
      <c r="F128" s="30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CC63-01F9-4267-8A4F-E4BB9030EE37}">
  <sheetPr codeName="Blad20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463" t="s">
        <v>217</v>
      </c>
      <c r="B1" s="460" t="s">
        <v>284</v>
      </c>
      <c r="C1" s="460"/>
      <c r="D1" s="464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463" t="s">
        <v>218</v>
      </c>
      <c r="B2" s="461" t="s">
        <v>285</v>
      </c>
      <c r="C2" s="461"/>
      <c r="D2" s="465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463" t="s">
        <v>219</v>
      </c>
      <c r="B3" s="469" t="s">
        <v>286</v>
      </c>
      <c r="C3" s="462"/>
      <c r="D3" s="466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456"/>
      <c r="B4" s="456"/>
      <c r="C4" s="456"/>
      <c r="D4" s="456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467" t="s">
        <v>0</v>
      </c>
      <c r="B5" s="468" t="s">
        <v>1</v>
      </c>
      <c r="C5" s="468" t="s">
        <v>2</v>
      </c>
      <c r="D5" s="468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470">
        <v>1</v>
      </c>
      <c r="B6" s="471" t="s">
        <v>5</v>
      </c>
      <c r="C6" s="471" t="s">
        <v>6</v>
      </c>
      <c r="D6" s="472">
        <v>1250000</v>
      </c>
      <c r="E6" s="166"/>
      <c r="F6" s="167">
        <f>SUM(H6:AH6)</f>
        <v>17</v>
      </c>
      <c r="G6" s="168"/>
      <c r="H6" s="167">
        <f>Punten!H2</f>
        <v>3</v>
      </c>
      <c r="I6" s="167">
        <f>Punten!I2</f>
        <v>0</v>
      </c>
      <c r="J6" s="167">
        <f>Punten!J2</f>
        <v>8</v>
      </c>
      <c r="K6" s="167">
        <f>Punten!K2</f>
        <v>3</v>
      </c>
      <c r="L6" s="167">
        <f>Punten!L2</f>
        <v>3</v>
      </c>
      <c r="M6" s="167">
        <f>Punten!M2</f>
        <v>0</v>
      </c>
      <c r="N6" s="167">
        <f>Punten!N2</f>
        <v>0</v>
      </c>
      <c r="O6" s="167">
        <f>Punten!O2</f>
        <v>0</v>
      </c>
      <c r="P6" s="167">
        <f>Punten!P2</f>
        <v>0</v>
      </c>
      <c r="Q6" s="167">
        <f>Punten!Q2</f>
        <v>0</v>
      </c>
      <c r="R6" s="167">
        <f>Punten!R2</f>
        <v>0</v>
      </c>
      <c r="S6" s="167">
        <f>Punten!S2</f>
        <v>0</v>
      </c>
      <c r="T6" s="167">
        <f>Punten!T2</f>
        <v>0</v>
      </c>
      <c r="U6" s="167">
        <f>Punten!U2</f>
        <v>0</v>
      </c>
      <c r="V6" s="167">
        <f>Punten!V2</f>
        <v>0</v>
      </c>
      <c r="W6" s="167">
        <f>Punten!W2</f>
        <v>0</v>
      </c>
      <c r="X6" s="167">
        <f>Punten!X2</f>
        <v>0</v>
      </c>
      <c r="Y6" s="167">
        <f>Punten!Y2</f>
        <v>0</v>
      </c>
      <c r="Z6" s="167">
        <f>Punten!Z2</f>
        <v>0</v>
      </c>
      <c r="AA6" s="167">
        <f>Punten!AA2</f>
        <v>0</v>
      </c>
      <c r="AB6" s="167">
        <f>Punten!AB2</f>
        <v>0</v>
      </c>
      <c r="AC6" s="167">
        <f>Punten!AC2</f>
        <v>0</v>
      </c>
      <c r="AD6" s="167">
        <f>Punten!AD2</f>
        <v>0</v>
      </c>
      <c r="AE6" s="167">
        <f>Punten!AE2</f>
        <v>0</v>
      </c>
      <c r="AF6" s="167">
        <f>Punten!AF2</f>
        <v>0</v>
      </c>
      <c r="AG6" s="167">
        <f>Punten!AG2</f>
        <v>0</v>
      </c>
      <c r="AH6" s="167">
        <f>Punten!AH2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457" t="s">
        <v>78</v>
      </c>
      <c r="B7" s="458" t="s">
        <v>81</v>
      </c>
      <c r="C7" s="458" t="s">
        <v>77</v>
      </c>
      <c r="D7" s="459">
        <v>1000000</v>
      </c>
      <c r="E7" s="169"/>
      <c r="F7" s="167">
        <f t="shared" ref="F7:F16" si="0">SUM(H7:AH7)</f>
        <v>17</v>
      </c>
      <c r="G7" s="168"/>
      <c r="H7" s="167">
        <f>Punten!H40</f>
        <v>10</v>
      </c>
      <c r="I7" s="167">
        <f>Punten!I40</f>
        <v>1</v>
      </c>
      <c r="J7" s="167">
        <f>Punten!J40</f>
        <v>0</v>
      </c>
      <c r="K7" s="167">
        <f>Punten!K40</f>
        <v>6</v>
      </c>
      <c r="L7" s="167">
        <f>Punten!L40</f>
        <v>0</v>
      </c>
      <c r="M7" s="167">
        <f>Punten!M40</f>
        <v>0</v>
      </c>
      <c r="N7" s="167">
        <f>Punten!N40</f>
        <v>0</v>
      </c>
      <c r="O7" s="167">
        <f>Punten!O40</f>
        <v>0</v>
      </c>
      <c r="P7" s="167">
        <f>Punten!P40</f>
        <v>0</v>
      </c>
      <c r="Q7" s="167">
        <f>Punten!Q40</f>
        <v>0</v>
      </c>
      <c r="R7" s="167">
        <f>Punten!R40</f>
        <v>0</v>
      </c>
      <c r="S7" s="167">
        <f>Punten!S40</f>
        <v>0</v>
      </c>
      <c r="T7" s="167">
        <f>Punten!T40</f>
        <v>0</v>
      </c>
      <c r="U7" s="167">
        <f>Punten!U40</f>
        <v>0</v>
      </c>
      <c r="V7" s="167">
        <f>Punten!V40</f>
        <v>0</v>
      </c>
      <c r="W7" s="167">
        <f>Punten!W40</f>
        <v>0</v>
      </c>
      <c r="X7" s="167">
        <f>Punten!X40</f>
        <v>0</v>
      </c>
      <c r="Y7" s="167">
        <f>Punten!Y40</f>
        <v>0</v>
      </c>
      <c r="Z7" s="167">
        <f>Punten!Z40</f>
        <v>0</v>
      </c>
      <c r="AA7" s="167">
        <f>Punten!AA40</f>
        <v>0</v>
      </c>
      <c r="AB7" s="167">
        <f>Punten!AB40</f>
        <v>0</v>
      </c>
      <c r="AC7" s="167">
        <f>Punten!AC40</f>
        <v>0</v>
      </c>
      <c r="AD7" s="167">
        <f>Punten!AD40</f>
        <v>0</v>
      </c>
      <c r="AE7" s="167">
        <f>Punten!AE40</f>
        <v>0</v>
      </c>
      <c r="AF7" s="167">
        <f>Punten!AF40</f>
        <v>0</v>
      </c>
      <c r="AG7" s="167">
        <f>Punten!AG40</f>
        <v>0</v>
      </c>
      <c r="AH7" s="167">
        <f>Punten!AH40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457" t="s">
        <v>164</v>
      </c>
      <c r="B8" s="459" t="s">
        <v>114</v>
      </c>
      <c r="C8" s="458" t="s">
        <v>183</v>
      </c>
      <c r="D8" s="459">
        <v>500000</v>
      </c>
      <c r="E8" s="169"/>
      <c r="F8" s="167">
        <f t="shared" si="0"/>
        <v>7</v>
      </c>
      <c r="G8" s="168"/>
      <c r="H8" s="167">
        <f>Punten!H99</f>
        <v>0</v>
      </c>
      <c r="I8" s="167">
        <f>Punten!I99</f>
        <v>4</v>
      </c>
      <c r="J8" s="167">
        <f>Punten!J99</f>
        <v>3</v>
      </c>
      <c r="K8" s="167">
        <f>Punten!K99</f>
        <v>0</v>
      </c>
      <c r="L8" s="167">
        <f>Punten!L99</f>
        <v>0</v>
      </c>
      <c r="M8" s="167">
        <f>Punten!M99</f>
        <v>0</v>
      </c>
      <c r="N8" s="167">
        <f>Punten!N99</f>
        <v>0</v>
      </c>
      <c r="O8" s="167">
        <f>Punten!O99</f>
        <v>0</v>
      </c>
      <c r="P8" s="167">
        <f>Punten!P99</f>
        <v>0</v>
      </c>
      <c r="Q8" s="167">
        <f>Punten!Q99</f>
        <v>0</v>
      </c>
      <c r="R8" s="167">
        <f>Punten!R99</f>
        <v>0</v>
      </c>
      <c r="S8" s="167">
        <f>Punten!S99</f>
        <v>0</v>
      </c>
      <c r="T8" s="167">
        <f>Punten!T99</f>
        <v>0</v>
      </c>
      <c r="U8" s="167">
        <f>Punten!U99</f>
        <v>0</v>
      </c>
      <c r="V8" s="167">
        <f>Punten!V99</f>
        <v>0</v>
      </c>
      <c r="W8" s="167">
        <f>Punten!W99</f>
        <v>0</v>
      </c>
      <c r="X8" s="167">
        <f>Punten!X99</f>
        <v>0</v>
      </c>
      <c r="Y8" s="167">
        <f>Punten!Y99</f>
        <v>0</v>
      </c>
      <c r="Z8" s="167">
        <f>Punten!Z99</f>
        <v>0</v>
      </c>
      <c r="AA8" s="167">
        <f>Punten!AA99</f>
        <v>0</v>
      </c>
      <c r="AB8" s="167">
        <f>Punten!AB99</f>
        <v>0</v>
      </c>
      <c r="AC8" s="167">
        <f>Punten!AC99</f>
        <v>0</v>
      </c>
      <c r="AD8" s="167">
        <f>Punten!AD99</f>
        <v>0</v>
      </c>
      <c r="AE8" s="167">
        <f>Punten!AE99</f>
        <v>0</v>
      </c>
      <c r="AF8" s="167">
        <f>Punten!AF99</f>
        <v>0</v>
      </c>
      <c r="AG8" s="167">
        <f>Punten!AG99</f>
        <v>0</v>
      </c>
      <c r="AH8" s="167">
        <f>Punten!AH99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457">
        <v>1</v>
      </c>
      <c r="B9" s="458" t="s">
        <v>13</v>
      </c>
      <c r="C9" s="458" t="s">
        <v>12</v>
      </c>
      <c r="D9" s="459">
        <v>750000</v>
      </c>
      <c r="E9" s="169"/>
      <c r="F9" s="167">
        <f t="shared" si="0"/>
        <v>21</v>
      </c>
      <c r="G9" s="168"/>
      <c r="H9" s="167">
        <f>Punten!H5</f>
        <v>3</v>
      </c>
      <c r="I9" s="167">
        <f>Punten!I5</f>
        <v>6</v>
      </c>
      <c r="J9" s="167">
        <f>Punten!J5</f>
        <v>6</v>
      </c>
      <c r="K9" s="167">
        <f>Punten!K5</f>
        <v>3</v>
      </c>
      <c r="L9" s="167">
        <f>Punten!L5</f>
        <v>3</v>
      </c>
      <c r="M9" s="167">
        <f>Punten!M5</f>
        <v>0</v>
      </c>
      <c r="N9" s="167">
        <f>Punten!N5</f>
        <v>0</v>
      </c>
      <c r="O9" s="167">
        <f>Punten!O5</f>
        <v>0</v>
      </c>
      <c r="P9" s="167">
        <f>Punten!P5</f>
        <v>0</v>
      </c>
      <c r="Q9" s="167">
        <f>Punten!Q5</f>
        <v>0</v>
      </c>
      <c r="R9" s="167">
        <f>Punten!R5</f>
        <v>0</v>
      </c>
      <c r="S9" s="167">
        <f>Punten!S5</f>
        <v>0</v>
      </c>
      <c r="T9" s="167">
        <f>Punten!T5</f>
        <v>0</v>
      </c>
      <c r="U9" s="167">
        <f>Punten!U5</f>
        <v>0</v>
      </c>
      <c r="V9" s="167">
        <f>Punten!V5</f>
        <v>0</v>
      </c>
      <c r="W9" s="167">
        <f>Punten!W5</f>
        <v>0</v>
      </c>
      <c r="X9" s="167">
        <f>Punten!X5</f>
        <v>0</v>
      </c>
      <c r="Y9" s="167">
        <f>Punten!Y5</f>
        <v>0</v>
      </c>
      <c r="Z9" s="167">
        <f>Punten!Z5</f>
        <v>0</v>
      </c>
      <c r="AA9" s="167">
        <f>Punten!AA5</f>
        <v>0</v>
      </c>
      <c r="AB9" s="167">
        <f>Punten!AB5</f>
        <v>0</v>
      </c>
      <c r="AC9" s="167">
        <f>Punten!AC5</f>
        <v>0</v>
      </c>
      <c r="AD9" s="167">
        <f>Punten!AD5</f>
        <v>0</v>
      </c>
      <c r="AE9" s="167">
        <f>Punten!AE5</f>
        <v>0</v>
      </c>
      <c r="AF9" s="167">
        <f>Punten!AF5</f>
        <v>0</v>
      </c>
      <c r="AG9" s="167">
        <f>Punten!AG5</f>
        <v>0</v>
      </c>
      <c r="AH9" s="167">
        <f>Punten!AH5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475" t="s">
        <v>78</v>
      </c>
      <c r="B10" s="473" t="s">
        <v>90</v>
      </c>
      <c r="C10" s="473" t="s">
        <v>91</v>
      </c>
      <c r="D10" s="474">
        <v>750000</v>
      </c>
      <c r="E10" s="169"/>
      <c r="F10" s="167">
        <f t="shared" si="0"/>
        <v>4</v>
      </c>
      <c r="G10" s="168"/>
      <c r="H10" s="167">
        <f>Punten!H47</f>
        <v>0</v>
      </c>
      <c r="I10" s="167">
        <f>Punten!I47</f>
        <v>1</v>
      </c>
      <c r="J10" s="167">
        <f>Punten!J47</f>
        <v>0</v>
      </c>
      <c r="K10" s="167">
        <f>Punten!K47</f>
        <v>3</v>
      </c>
      <c r="L10" s="167">
        <f>Punten!L47</f>
        <v>0</v>
      </c>
      <c r="M10" s="167">
        <f>Punten!M47</f>
        <v>0</v>
      </c>
      <c r="N10" s="167">
        <f>Punten!N47</f>
        <v>0</v>
      </c>
      <c r="O10" s="167">
        <f>Punten!O47</f>
        <v>0</v>
      </c>
      <c r="P10" s="167">
        <f>Punten!P47</f>
        <v>0</v>
      </c>
      <c r="Q10" s="167">
        <f>Punten!Q47</f>
        <v>0</v>
      </c>
      <c r="R10" s="167">
        <f>Punten!R47</f>
        <v>0</v>
      </c>
      <c r="S10" s="167">
        <f>Punten!S47</f>
        <v>0</v>
      </c>
      <c r="T10" s="167">
        <f>Punten!T47</f>
        <v>0</v>
      </c>
      <c r="U10" s="167">
        <f>Punten!U47</f>
        <v>0</v>
      </c>
      <c r="V10" s="167">
        <f>Punten!V47</f>
        <v>0</v>
      </c>
      <c r="W10" s="167">
        <f>Punten!W47</f>
        <v>0</v>
      </c>
      <c r="X10" s="167">
        <f>Punten!X47</f>
        <v>0</v>
      </c>
      <c r="Y10" s="167">
        <f>Punten!Y47</f>
        <v>0</v>
      </c>
      <c r="Z10" s="167">
        <f>Punten!Z47</f>
        <v>0</v>
      </c>
      <c r="AA10" s="167">
        <f>Punten!AA47</f>
        <v>0</v>
      </c>
      <c r="AB10" s="167">
        <f>Punten!AB47</f>
        <v>0</v>
      </c>
      <c r="AC10" s="167">
        <f>Punten!AC47</f>
        <v>0</v>
      </c>
      <c r="AD10" s="167">
        <f>Punten!AD47</f>
        <v>0</v>
      </c>
      <c r="AE10" s="167">
        <f>Punten!AE47</f>
        <v>0</v>
      </c>
      <c r="AF10" s="167">
        <f>Punten!AF47</f>
        <v>0</v>
      </c>
      <c r="AG10" s="167">
        <f>Punten!AG47</f>
        <v>0</v>
      </c>
      <c r="AH10" s="167">
        <f>Punten!AH47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475">
        <v>2</v>
      </c>
      <c r="B11" s="473" t="s">
        <v>72</v>
      </c>
      <c r="C11" s="473" t="s">
        <v>54</v>
      </c>
      <c r="D11" s="474">
        <v>500000</v>
      </c>
      <c r="E11" s="166"/>
      <c r="F11" s="167">
        <f t="shared" si="0"/>
        <v>0</v>
      </c>
      <c r="G11" s="168"/>
      <c r="H11" s="167">
        <f>Punten!H28</f>
        <v>0</v>
      </c>
      <c r="I11" s="167">
        <f>Punten!I28</f>
        <v>0</v>
      </c>
      <c r="J11" s="167">
        <f>Punten!J28</f>
        <v>0</v>
      </c>
      <c r="K11" s="167">
        <f>Punten!K28</f>
        <v>0</v>
      </c>
      <c r="L11" s="167">
        <f>Punten!L28</f>
        <v>0</v>
      </c>
      <c r="M11" s="167">
        <f>Punten!M28</f>
        <v>0</v>
      </c>
      <c r="N11" s="167">
        <f>Punten!N28</f>
        <v>0</v>
      </c>
      <c r="O11" s="167">
        <f>Punten!O28</f>
        <v>0</v>
      </c>
      <c r="P11" s="167">
        <f>Punten!P28</f>
        <v>0</v>
      </c>
      <c r="Q11" s="167">
        <f>Punten!Q28</f>
        <v>0</v>
      </c>
      <c r="R11" s="167">
        <f>Punten!R28</f>
        <v>0</v>
      </c>
      <c r="S11" s="167">
        <f>Punten!S28</f>
        <v>0</v>
      </c>
      <c r="T11" s="167">
        <f>Punten!T28</f>
        <v>0</v>
      </c>
      <c r="U11" s="167">
        <f>Punten!U28</f>
        <v>0</v>
      </c>
      <c r="V11" s="167">
        <f>Punten!V28</f>
        <v>0</v>
      </c>
      <c r="W11" s="167">
        <f>Punten!W28</f>
        <v>0</v>
      </c>
      <c r="X11" s="167">
        <f>Punten!X28</f>
        <v>0</v>
      </c>
      <c r="Y11" s="167">
        <f>Punten!Y28</f>
        <v>0</v>
      </c>
      <c r="Z11" s="167">
        <f>Punten!Z28</f>
        <v>0</v>
      </c>
      <c r="AA11" s="167">
        <f>Punten!AA28</f>
        <v>0</v>
      </c>
      <c r="AB11" s="167">
        <f>Punten!AB28</f>
        <v>0</v>
      </c>
      <c r="AC11" s="167">
        <f>Punten!AC28</f>
        <v>0</v>
      </c>
      <c r="AD11" s="167">
        <f>Punten!AD28</f>
        <v>0</v>
      </c>
      <c r="AE11" s="167">
        <f>Punten!AE28</f>
        <v>0</v>
      </c>
      <c r="AF11" s="167">
        <f>Punten!AF28</f>
        <v>0</v>
      </c>
      <c r="AG11" s="167">
        <f>Punten!AG28</f>
        <v>0</v>
      </c>
      <c r="AH11" s="167">
        <f>Punten!AH28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475">
        <v>2</v>
      </c>
      <c r="B12" s="473" t="s">
        <v>53</v>
      </c>
      <c r="C12" s="473" t="s">
        <v>50</v>
      </c>
      <c r="D12" s="474">
        <v>1750000</v>
      </c>
      <c r="E12" s="166"/>
      <c r="F12" s="167">
        <f t="shared" si="0"/>
        <v>6</v>
      </c>
      <c r="G12" s="168"/>
      <c r="H12" s="167">
        <f>Punten!H26</f>
        <v>0</v>
      </c>
      <c r="I12" s="167">
        <f>Punten!I26</f>
        <v>0</v>
      </c>
      <c r="J12" s="167">
        <f>Punten!J26</f>
        <v>3</v>
      </c>
      <c r="K12" s="167">
        <f>Punten!K26</f>
        <v>0</v>
      </c>
      <c r="L12" s="167">
        <f>Punten!L26</f>
        <v>3</v>
      </c>
      <c r="M12" s="167">
        <f>Punten!M26</f>
        <v>0</v>
      </c>
      <c r="N12" s="167">
        <f>Punten!N26</f>
        <v>0</v>
      </c>
      <c r="O12" s="167">
        <f>Punten!O26</f>
        <v>0</v>
      </c>
      <c r="P12" s="167">
        <f>Punten!P26</f>
        <v>0</v>
      </c>
      <c r="Q12" s="167">
        <f>Punten!Q26</f>
        <v>0</v>
      </c>
      <c r="R12" s="167">
        <f>Punten!R26</f>
        <v>0</v>
      </c>
      <c r="S12" s="167">
        <f>Punten!S26</f>
        <v>0</v>
      </c>
      <c r="T12" s="167">
        <f>Punten!T26</f>
        <v>0</v>
      </c>
      <c r="U12" s="167">
        <f>Punten!U26</f>
        <v>0</v>
      </c>
      <c r="V12" s="167">
        <f>Punten!V26</f>
        <v>0</v>
      </c>
      <c r="W12" s="167">
        <f>Punten!W26</f>
        <v>0</v>
      </c>
      <c r="X12" s="167">
        <f>Punten!X26</f>
        <v>0</v>
      </c>
      <c r="Y12" s="167">
        <f>Punten!Y26</f>
        <v>0</v>
      </c>
      <c r="Z12" s="167">
        <f>Punten!Z26</f>
        <v>0</v>
      </c>
      <c r="AA12" s="167">
        <f>Punten!AA26</f>
        <v>0</v>
      </c>
      <c r="AB12" s="167">
        <f>Punten!AB26</f>
        <v>0</v>
      </c>
      <c r="AC12" s="167">
        <f>Punten!AC26</f>
        <v>0</v>
      </c>
      <c r="AD12" s="167">
        <f>Punten!AD26</f>
        <v>0</v>
      </c>
      <c r="AE12" s="167">
        <f>Punten!AE26</f>
        <v>0</v>
      </c>
      <c r="AF12" s="167">
        <f>Punten!AF26</f>
        <v>0</v>
      </c>
      <c r="AG12" s="167">
        <f>Punten!AG26</f>
        <v>0</v>
      </c>
      <c r="AH12" s="167">
        <f>Punten!AH26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475">
        <v>3</v>
      </c>
      <c r="B13" s="473" t="s">
        <v>37</v>
      </c>
      <c r="C13" s="474" t="s">
        <v>137</v>
      </c>
      <c r="D13" s="474">
        <v>1750000</v>
      </c>
      <c r="E13" s="166"/>
      <c r="F13" s="167">
        <f t="shared" si="0"/>
        <v>11</v>
      </c>
      <c r="G13" s="168"/>
      <c r="H13" s="167">
        <f>Punten!H74</f>
        <v>0</v>
      </c>
      <c r="I13" s="167">
        <f>Punten!I74</f>
        <v>3</v>
      </c>
      <c r="J13" s="167">
        <f>Punten!J74</f>
        <v>0</v>
      </c>
      <c r="K13" s="167">
        <f>Punten!K74</f>
        <v>8</v>
      </c>
      <c r="L13" s="167">
        <f>Punten!L74</f>
        <v>0</v>
      </c>
      <c r="M13" s="167">
        <f>Punten!M74</f>
        <v>0</v>
      </c>
      <c r="N13" s="167">
        <f>Punten!N74</f>
        <v>0</v>
      </c>
      <c r="O13" s="167">
        <f>Punten!O74</f>
        <v>0</v>
      </c>
      <c r="P13" s="167">
        <f>Punten!P74</f>
        <v>0</v>
      </c>
      <c r="Q13" s="167">
        <f>Punten!Q74</f>
        <v>0</v>
      </c>
      <c r="R13" s="167">
        <f>Punten!R74</f>
        <v>0</v>
      </c>
      <c r="S13" s="167">
        <f>Punten!S74</f>
        <v>0</v>
      </c>
      <c r="T13" s="167">
        <f>Punten!T74</f>
        <v>0</v>
      </c>
      <c r="U13" s="167">
        <f>Punten!U74</f>
        <v>0</v>
      </c>
      <c r="V13" s="167">
        <f>Punten!V74</f>
        <v>0</v>
      </c>
      <c r="W13" s="167">
        <f>Punten!W74</f>
        <v>0</v>
      </c>
      <c r="X13" s="167">
        <f>Punten!X74</f>
        <v>0</v>
      </c>
      <c r="Y13" s="167">
        <f>Punten!Y74</f>
        <v>0</v>
      </c>
      <c r="Z13" s="167">
        <f>Punten!Z74</f>
        <v>0</v>
      </c>
      <c r="AA13" s="167">
        <f>Punten!AA74</f>
        <v>0</v>
      </c>
      <c r="AB13" s="167">
        <f>Punten!AB74</f>
        <v>0</v>
      </c>
      <c r="AC13" s="167">
        <f>Punten!AC74</f>
        <v>0</v>
      </c>
      <c r="AD13" s="167">
        <f>Punten!AD74</f>
        <v>0</v>
      </c>
      <c r="AE13" s="167">
        <f>Punten!AE74</f>
        <v>0</v>
      </c>
      <c r="AF13" s="167">
        <f>Punten!AF74</f>
        <v>0</v>
      </c>
      <c r="AG13" s="167">
        <f>Punten!AG74</f>
        <v>0</v>
      </c>
      <c r="AH13" s="167">
        <f>Punten!AH74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457" t="s">
        <v>164</v>
      </c>
      <c r="B14" s="458" t="s">
        <v>247</v>
      </c>
      <c r="C14" s="458" t="s">
        <v>248</v>
      </c>
      <c r="D14" s="459">
        <v>1750000</v>
      </c>
      <c r="E14" s="169"/>
      <c r="F14" s="167">
        <f t="shared" si="0"/>
        <v>1</v>
      </c>
      <c r="G14" s="168"/>
      <c r="H14" s="167">
        <f>Punten!H109</f>
        <v>0</v>
      </c>
      <c r="I14" s="167">
        <f>Punten!I109</f>
        <v>1</v>
      </c>
      <c r="J14" s="167">
        <f>Punten!J109</f>
        <v>0</v>
      </c>
      <c r="K14" s="167">
        <f>Punten!K109</f>
        <v>0</v>
      </c>
      <c r="L14" s="167">
        <f>Punten!L109</f>
        <v>0</v>
      </c>
      <c r="M14" s="167">
        <f>Punten!M109</f>
        <v>0</v>
      </c>
      <c r="N14" s="167">
        <f>Punten!N109</f>
        <v>0</v>
      </c>
      <c r="O14" s="167">
        <f>Punten!O109</f>
        <v>0</v>
      </c>
      <c r="P14" s="167">
        <f>Punten!P109</f>
        <v>0</v>
      </c>
      <c r="Q14" s="167">
        <f>Punten!Q109</f>
        <v>0</v>
      </c>
      <c r="R14" s="167">
        <f>Punten!R109</f>
        <v>0</v>
      </c>
      <c r="S14" s="167">
        <f>Punten!S109</f>
        <v>0</v>
      </c>
      <c r="T14" s="167">
        <f>Punten!T109</f>
        <v>0</v>
      </c>
      <c r="U14" s="167">
        <f>Punten!U109</f>
        <v>0</v>
      </c>
      <c r="V14" s="167">
        <f>Punten!V109</f>
        <v>0</v>
      </c>
      <c r="W14" s="167">
        <f>Punten!W109</f>
        <v>0</v>
      </c>
      <c r="X14" s="167">
        <f>Punten!X109</f>
        <v>0</v>
      </c>
      <c r="Y14" s="167">
        <f>Punten!Y109</f>
        <v>0</v>
      </c>
      <c r="Z14" s="167">
        <f>Punten!Z109</f>
        <v>0</v>
      </c>
      <c r="AA14" s="167">
        <f>Punten!AA109</f>
        <v>0</v>
      </c>
      <c r="AB14" s="167">
        <f>Punten!AB109</f>
        <v>0</v>
      </c>
      <c r="AC14" s="167">
        <f>Punten!AC109</f>
        <v>0</v>
      </c>
      <c r="AD14" s="167">
        <f>Punten!AD109</f>
        <v>0</v>
      </c>
      <c r="AE14" s="167">
        <f>Punten!AE109</f>
        <v>0</v>
      </c>
      <c r="AF14" s="167">
        <f>Punten!AF109</f>
        <v>0</v>
      </c>
      <c r="AG14" s="167">
        <f>Punten!AG109</f>
        <v>0</v>
      </c>
      <c r="AH14" s="167">
        <f>Punten!AH109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457">
        <v>3</v>
      </c>
      <c r="B15" s="459" t="s">
        <v>76</v>
      </c>
      <c r="C15" s="459" t="s">
        <v>150</v>
      </c>
      <c r="D15" s="459">
        <v>3250000</v>
      </c>
      <c r="E15" s="169"/>
      <c r="F15" s="167">
        <f t="shared" si="0"/>
        <v>30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0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457" t="s">
        <v>141</v>
      </c>
      <c r="B16" s="459" t="s">
        <v>159</v>
      </c>
      <c r="C16" s="458" t="s">
        <v>174</v>
      </c>
      <c r="D16" s="459">
        <v>250000</v>
      </c>
      <c r="E16" s="169"/>
      <c r="F16" s="167">
        <f t="shared" si="0"/>
        <v>10</v>
      </c>
      <c r="G16" s="168"/>
      <c r="H16" s="167">
        <f>Punten!H94</f>
        <v>0</v>
      </c>
      <c r="I16" s="167">
        <f>Punten!I94</f>
        <v>10</v>
      </c>
      <c r="J16" s="167">
        <f>Punten!J94</f>
        <v>0</v>
      </c>
      <c r="K16" s="167">
        <f>Punten!K94</f>
        <v>0</v>
      </c>
      <c r="L16" s="167">
        <f>Punten!L94</f>
        <v>0</v>
      </c>
      <c r="M16" s="167">
        <f>Punten!M94</f>
        <v>0</v>
      </c>
      <c r="N16" s="167">
        <f>Punten!N94</f>
        <v>0</v>
      </c>
      <c r="O16" s="167">
        <f>Punten!O94</f>
        <v>0</v>
      </c>
      <c r="P16" s="167">
        <f>Punten!P94</f>
        <v>0</v>
      </c>
      <c r="Q16" s="167">
        <f>Punten!Q94</f>
        <v>0</v>
      </c>
      <c r="R16" s="167">
        <f>Punten!R94</f>
        <v>0</v>
      </c>
      <c r="S16" s="167">
        <f>Punten!S94</f>
        <v>0</v>
      </c>
      <c r="T16" s="167">
        <f>Punten!T94</f>
        <v>0</v>
      </c>
      <c r="U16" s="167">
        <f>Punten!U94</f>
        <v>0</v>
      </c>
      <c r="V16" s="167">
        <f>Punten!V94</f>
        <v>0</v>
      </c>
      <c r="W16" s="167">
        <f>Punten!W94</f>
        <v>0</v>
      </c>
      <c r="X16" s="167">
        <f>Punten!X94</f>
        <v>0</v>
      </c>
      <c r="Y16" s="167">
        <f>Punten!Y94</f>
        <v>0</v>
      </c>
      <c r="Z16" s="167">
        <f>Punten!Z94</f>
        <v>0</v>
      </c>
      <c r="AA16" s="167">
        <f>Punten!AA94</f>
        <v>0</v>
      </c>
      <c r="AB16" s="167">
        <f>Punten!AB94</f>
        <v>0</v>
      </c>
      <c r="AC16" s="167">
        <f>Punten!AC94</f>
        <v>0</v>
      </c>
      <c r="AD16" s="167">
        <f>Punten!AD94</f>
        <v>0</v>
      </c>
      <c r="AE16" s="167">
        <f>Punten!AE94</f>
        <v>0</v>
      </c>
      <c r="AF16" s="167">
        <f>Punten!AF94</f>
        <v>0</v>
      </c>
      <c r="AG16" s="167">
        <f>Punten!AG94</f>
        <v>0</v>
      </c>
      <c r="AH16" s="167">
        <f>Punten!AH94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13500000</v>
      </c>
      <c r="E19" s="158"/>
      <c r="F19" s="167">
        <f>SUM(F6:F17)</f>
        <v>124</v>
      </c>
      <c r="G19" s="168"/>
      <c r="H19" s="167">
        <f>SUM(H6:H16)</f>
        <v>22</v>
      </c>
      <c r="I19" s="167">
        <f t="shared" ref="I19:AH19" si="1">SUM(I6:I16)</f>
        <v>41</v>
      </c>
      <c r="J19" s="167">
        <f t="shared" si="1"/>
        <v>29</v>
      </c>
      <c r="K19" s="167">
        <f t="shared" si="1"/>
        <v>23</v>
      </c>
      <c r="L19" s="167">
        <f t="shared" si="1"/>
        <v>9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5C8-6977-4572-B2F6-FE31B54A2A1D}">
  <sheetPr codeName="Blad21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108" t="s">
        <v>217</v>
      </c>
      <c r="B1" s="109" t="s">
        <v>287</v>
      </c>
      <c r="C1" s="109"/>
      <c r="D1" s="110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108" t="s">
        <v>218</v>
      </c>
      <c r="B2" s="188" t="s">
        <v>288</v>
      </c>
      <c r="C2" s="188"/>
      <c r="D2" s="18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108" t="s">
        <v>219</v>
      </c>
      <c r="B3" s="469" t="s">
        <v>289</v>
      </c>
      <c r="C3" s="191"/>
      <c r="D3" s="192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11"/>
      <c r="B4" s="111"/>
      <c r="C4" s="111"/>
      <c r="D4" s="11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112" t="s">
        <v>0</v>
      </c>
      <c r="B5" s="113" t="s">
        <v>1</v>
      </c>
      <c r="C5" s="113" t="s">
        <v>2</v>
      </c>
      <c r="D5" s="113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179" t="s">
        <v>164</v>
      </c>
      <c r="B6" s="180" t="s">
        <v>167</v>
      </c>
      <c r="C6" s="180" t="s">
        <v>177</v>
      </c>
      <c r="D6" s="181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114" t="s">
        <v>78</v>
      </c>
      <c r="B7" s="116" t="s">
        <v>81</v>
      </c>
      <c r="C7" s="116" t="s">
        <v>77</v>
      </c>
      <c r="D7" s="115">
        <v>1000000</v>
      </c>
      <c r="E7" s="169"/>
      <c r="F7" s="167">
        <f t="shared" ref="F7:F16" si="0">SUM(H7:AH7)</f>
        <v>17</v>
      </c>
      <c r="G7" s="168"/>
      <c r="H7" s="167">
        <f>Punten!H40</f>
        <v>10</v>
      </c>
      <c r="I7" s="167">
        <f>Punten!I40</f>
        <v>1</v>
      </c>
      <c r="J7" s="167">
        <f>Punten!J40</f>
        <v>0</v>
      </c>
      <c r="K7" s="167">
        <f>Punten!K40</f>
        <v>6</v>
      </c>
      <c r="L7" s="167">
        <f>Punten!L40</f>
        <v>0</v>
      </c>
      <c r="M7" s="167">
        <f>Punten!M40</f>
        <v>0</v>
      </c>
      <c r="N7" s="167">
        <f>Punten!N40</f>
        <v>0</v>
      </c>
      <c r="O7" s="167">
        <f>Punten!O40</f>
        <v>0</v>
      </c>
      <c r="P7" s="167">
        <f>Punten!P40</f>
        <v>0</v>
      </c>
      <c r="Q7" s="167">
        <f>Punten!Q40</f>
        <v>0</v>
      </c>
      <c r="R7" s="167">
        <f>Punten!R40</f>
        <v>0</v>
      </c>
      <c r="S7" s="167">
        <f>Punten!S40</f>
        <v>0</v>
      </c>
      <c r="T7" s="167">
        <f>Punten!T40</f>
        <v>0</v>
      </c>
      <c r="U7" s="167">
        <f>Punten!U40</f>
        <v>0</v>
      </c>
      <c r="V7" s="167">
        <f>Punten!V40</f>
        <v>0</v>
      </c>
      <c r="W7" s="167">
        <f>Punten!W40</f>
        <v>0</v>
      </c>
      <c r="X7" s="167">
        <f>Punten!X40</f>
        <v>0</v>
      </c>
      <c r="Y7" s="167">
        <f>Punten!Y40</f>
        <v>0</v>
      </c>
      <c r="Z7" s="167">
        <f>Punten!Z40</f>
        <v>0</v>
      </c>
      <c r="AA7" s="167">
        <f>Punten!AA40</f>
        <v>0</v>
      </c>
      <c r="AB7" s="167">
        <f>Punten!AB40</f>
        <v>0</v>
      </c>
      <c r="AC7" s="167">
        <f>Punten!AC40</f>
        <v>0</v>
      </c>
      <c r="AD7" s="167">
        <f>Punten!AD40</f>
        <v>0</v>
      </c>
      <c r="AE7" s="167">
        <f>Punten!AE40</f>
        <v>0</v>
      </c>
      <c r="AF7" s="167">
        <f>Punten!AF40</f>
        <v>0</v>
      </c>
      <c r="AG7" s="167">
        <f>Punten!AG40</f>
        <v>0</v>
      </c>
      <c r="AH7" s="167">
        <f>Punten!AH40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114" t="s">
        <v>141</v>
      </c>
      <c r="B8" s="115" t="s">
        <v>151</v>
      </c>
      <c r="C8" s="116" t="s">
        <v>161</v>
      </c>
      <c r="D8" s="115">
        <v>500000</v>
      </c>
      <c r="E8" s="169"/>
      <c r="F8" s="167">
        <f t="shared" si="0"/>
        <v>10</v>
      </c>
      <c r="G8" s="168"/>
      <c r="H8" s="167">
        <f>Punten!H87</f>
        <v>0</v>
      </c>
      <c r="I8" s="167">
        <f>Punten!I87</f>
        <v>10</v>
      </c>
      <c r="J8" s="167">
        <f>Punten!J87</f>
        <v>0</v>
      </c>
      <c r="K8" s="167">
        <f>Punten!K87</f>
        <v>0</v>
      </c>
      <c r="L8" s="167">
        <f>Punten!L87</f>
        <v>0</v>
      </c>
      <c r="M8" s="167">
        <f>Punten!M87</f>
        <v>0</v>
      </c>
      <c r="N8" s="167">
        <f>Punten!N87</f>
        <v>0</v>
      </c>
      <c r="O8" s="167">
        <f>Punten!O87</f>
        <v>0</v>
      </c>
      <c r="P8" s="167">
        <f>Punten!P87</f>
        <v>0</v>
      </c>
      <c r="Q8" s="167">
        <f>Punten!Q87</f>
        <v>0</v>
      </c>
      <c r="R8" s="167">
        <f>Punten!R87</f>
        <v>0</v>
      </c>
      <c r="S8" s="167">
        <f>Punten!S87</f>
        <v>0</v>
      </c>
      <c r="T8" s="167">
        <f>Punten!T87</f>
        <v>0</v>
      </c>
      <c r="U8" s="167">
        <f>Punten!U87</f>
        <v>0</v>
      </c>
      <c r="V8" s="167">
        <f>Punten!V87</f>
        <v>0</v>
      </c>
      <c r="W8" s="167">
        <f>Punten!W87</f>
        <v>0</v>
      </c>
      <c r="X8" s="167">
        <f>Punten!X87</f>
        <v>0</v>
      </c>
      <c r="Y8" s="167">
        <f>Punten!Y87</f>
        <v>0</v>
      </c>
      <c r="Z8" s="167">
        <f>Punten!Z87</f>
        <v>0</v>
      </c>
      <c r="AA8" s="167">
        <f>Punten!AA87</f>
        <v>0</v>
      </c>
      <c r="AB8" s="167">
        <f>Punten!AB87</f>
        <v>0</v>
      </c>
      <c r="AC8" s="167">
        <f>Punten!AC87</f>
        <v>0</v>
      </c>
      <c r="AD8" s="167">
        <f>Punten!AD87</f>
        <v>0</v>
      </c>
      <c r="AE8" s="167">
        <f>Punten!AE87</f>
        <v>0</v>
      </c>
      <c r="AF8" s="167">
        <f>Punten!AF87</f>
        <v>0</v>
      </c>
      <c r="AG8" s="167">
        <f>Punten!AG87</f>
        <v>0</v>
      </c>
      <c r="AH8" s="167">
        <f>Punten!AH87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114">
        <v>2</v>
      </c>
      <c r="B9" s="116" t="s">
        <v>24</v>
      </c>
      <c r="C9" s="116" t="s">
        <v>42</v>
      </c>
      <c r="D9" s="115">
        <v>500000</v>
      </c>
      <c r="E9" s="169"/>
      <c r="F9" s="167">
        <f t="shared" si="0"/>
        <v>3</v>
      </c>
      <c r="G9" s="168"/>
      <c r="H9" s="167">
        <f>Punten!H21</f>
        <v>0</v>
      </c>
      <c r="I9" s="167">
        <f>Punten!I21</f>
        <v>0</v>
      </c>
      <c r="J9" s="167">
        <f>Punten!J21</f>
        <v>3</v>
      </c>
      <c r="K9" s="167">
        <f>Punten!K21</f>
        <v>0</v>
      </c>
      <c r="L9" s="167">
        <f>Punten!L21</f>
        <v>0</v>
      </c>
      <c r="M9" s="167">
        <f>Punten!M21</f>
        <v>0</v>
      </c>
      <c r="N9" s="167">
        <f>Punten!N21</f>
        <v>0</v>
      </c>
      <c r="O9" s="167">
        <f>Punten!O21</f>
        <v>0</v>
      </c>
      <c r="P9" s="167">
        <f>Punten!P21</f>
        <v>0</v>
      </c>
      <c r="Q9" s="167">
        <f>Punten!Q21</f>
        <v>0</v>
      </c>
      <c r="R9" s="167">
        <f>Punten!R21</f>
        <v>0</v>
      </c>
      <c r="S9" s="167">
        <f>Punten!S21</f>
        <v>0</v>
      </c>
      <c r="T9" s="167">
        <f>Punten!T21</f>
        <v>0</v>
      </c>
      <c r="U9" s="167">
        <f>Punten!U21</f>
        <v>0</v>
      </c>
      <c r="V9" s="167">
        <f>Punten!V21</f>
        <v>0</v>
      </c>
      <c r="W9" s="167">
        <f>Punten!W21</f>
        <v>0</v>
      </c>
      <c r="X9" s="167">
        <f>Punten!X21</f>
        <v>0</v>
      </c>
      <c r="Y9" s="167">
        <f>Punten!Y21</f>
        <v>0</v>
      </c>
      <c r="Z9" s="167">
        <f>Punten!Z21</f>
        <v>0</v>
      </c>
      <c r="AA9" s="167">
        <f>Punten!AA21</f>
        <v>0</v>
      </c>
      <c r="AB9" s="167">
        <f>Punten!AB21</f>
        <v>0</v>
      </c>
      <c r="AC9" s="167">
        <f>Punten!AC21</f>
        <v>0</v>
      </c>
      <c r="AD9" s="167">
        <f>Punten!AD21</f>
        <v>0</v>
      </c>
      <c r="AE9" s="167">
        <f>Punten!AE21</f>
        <v>0</v>
      </c>
      <c r="AF9" s="167">
        <f>Punten!AF21</f>
        <v>0</v>
      </c>
      <c r="AG9" s="167">
        <f>Punten!AG21</f>
        <v>0</v>
      </c>
      <c r="AH9" s="167">
        <f>Punten!AH21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193">
        <v>2</v>
      </c>
      <c r="B10" s="194" t="s">
        <v>224</v>
      </c>
      <c r="C10" s="194" t="s">
        <v>56</v>
      </c>
      <c r="D10" s="195">
        <v>750000</v>
      </c>
      <c r="E10" s="169"/>
      <c r="F10" s="167">
        <f t="shared" si="0"/>
        <v>28</v>
      </c>
      <c r="G10" s="168"/>
      <c r="H10" s="167">
        <f>Punten!H29</f>
        <v>8</v>
      </c>
      <c r="I10" s="167">
        <f>Punten!I29</f>
        <v>3</v>
      </c>
      <c r="J10" s="167">
        <f>Punten!J29</f>
        <v>3</v>
      </c>
      <c r="K10" s="167">
        <f>Punten!K29</f>
        <v>11</v>
      </c>
      <c r="L10" s="167">
        <f>Punten!L29</f>
        <v>3</v>
      </c>
      <c r="M10" s="167">
        <f>Punten!M29</f>
        <v>0</v>
      </c>
      <c r="N10" s="167">
        <f>Punten!N29</f>
        <v>0</v>
      </c>
      <c r="O10" s="167">
        <f>Punten!O29</f>
        <v>0</v>
      </c>
      <c r="P10" s="167">
        <f>Punten!P29</f>
        <v>0</v>
      </c>
      <c r="Q10" s="167">
        <f>Punten!Q29</f>
        <v>0</v>
      </c>
      <c r="R10" s="167">
        <f>Punten!R29</f>
        <v>0</v>
      </c>
      <c r="S10" s="167">
        <f>Punten!S29</f>
        <v>0</v>
      </c>
      <c r="T10" s="167">
        <f>Punten!T29</f>
        <v>0</v>
      </c>
      <c r="U10" s="167">
        <f>Punten!U29</f>
        <v>0</v>
      </c>
      <c r="V10" s="167">
        <f>Punten!V29</f>
        <v>0</v>
      </c>
      <c r="W10" s="167">
        <f>Punten!W29</f>
        <v>0</v>
      </c>
      <c r="X10" s="167">
        <f>Punten!X29</f>
        <v>0</v>
      </c>
      <c r="Y10" s="167">
        <f>Punten!Y29</f>
        <v>0</v>
      </c>
      <c r="Z10" s="167">
        <f>Punten!Z29</f>
        <v>0</v>
      </c>
      <c r="AA10" s="167">
        <f>Punten!AA29</f>
        <v>0</v>
      </c>
      <c r="AB10" s="167">
        <f>Punten!AB29</f>
        <v>0</v>
      </c>
      <c r="AC10" s="167">
        <f>Punten!AC29</f>
        <v>0</v>
      </c>
      <c r="AD10" s="167">
        <f>Punten!AD29</f>
        <v>0</v>
      </c>
      <c r="AE10" s="167">
        <f>Punten!AE29</f>
        <v>0</v>
      </c>
      <c r="AF10" s="167">
        <f>Punten!AF29</f>
        <v>0</v>
      </c>
      <c r="AG10" s="167">
        <f>Punten!AG29</f>
        <v>0</v>
      </c>
      <c r="AH10" s="167">
        <f>Punten!AH29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193">
        <v>3</v>
      </c>
      <c r="B11" s="194" t="s">
        <v>234</v>
      </c>
      <c r="C11" s="194" t="s">
        <v>130</v>
      </c>
      <c r="D11" s="195">
        <v>1000000</v>
      </c>
      <c r="E11" s="166"/>
      <c r="F11" s="167">
        <f t="shared" si="0"/>
        <v>14</v>
      </c>
      <c r="G11" s="168"/>
      <c r="H11" s="167">
        <f>Punten!H70</f>
        <v>0</v>
      </c>
      <c r="I11" s="167">
        <f>Punten!I70</f>
        <v>11</v>
      </c>
      <c r="J11" s="167">
        <f>Punten!J70</f>
        <v>3</v>
      </c>
      <c r="K11" s="167">
        <f>Punten!K70</f>
        <v>0</v>
      </c>
      <c r="L11" s="167">
        <f>Punten!L70</f>
        <v>0</v>
      </c>
      <c r="M11" s="167">
        <f>Punten!M70</f>
        <v>0</v>
      </c>
      <c r="N11" s="167">
        <f>Punten!N70</f>
        <v>0</v>
      </c>
      <c r="O11" s="167">
        <f>Punten!O70</f>
        <v>0</v>
      </c>
      <c r="P11" s="167">
        <f>Punten!P70</f>
        <v>0</v>
      </c>
      <c r="Q11" s="167">
        <f>Punten!Q70</f>
        <v>0</v>
      </c>
      <c r="R11" s="167">
        <f>Punten!R70</f>
        <v>0</v>
      </c>
      <c r="S11" s="167">
        <f>Punten!S70</f>
        <v>0</v>
      </c>
      <c r="T11" s="167">
        <f>Punten!T70</f>
        <v>0</v>
      </c>
      <c r="U11" s="167">
        <f>Punten!U70</f>
        <v>0</v>
      </c>
      <c r="V11" s="167">
        <f>Punten!V70</f>
        <v>0</v>
      </c>
      <c r="W11" s="167">
        <f>Punten!W70</f>
        <v>0</v>
      </c>
      <c r="X11" s="167">
        <f>Punten!X70</f>
        <v>0</v>
      </c>
      <c r="Y11" s="167">
        <f>Punten!Y70</f>
        <v>0</v>
      </c>
      <c r="Z11" s="167">
        <f>Punten!Z70</f>
        <v>0</v>
      </c>
      <c r="AA11" s="167">
        <f>Punten!AA70</f>
        <v>0</v>
      </c>
      <c r="AB11" s="167">
        <f>Punten!AB70</f>
        <v>0</v>
      </c>
      <c r="AC11" s="167">
        <f>Punten!AC70</f>
        <v>0</v>
      </c>
      <c r="AD11" s="167">
        <f>Punten!AD70</f>
        <v>0</v>
      </c>
      <c r="AE11" s="167">
        <f>Punten!AE70</f>
        <v>0</v>
      </c>
      <c r="AF11" s="167">
        <f>Punten!AF70</f>
        <v>0</v>
      </c>
      <c r="AG11" s="167">
        <f>Punten!AG70</f>
        <v>0</v>
      </c>
      <c r="AH11" s="167">
        <f>Punten!AH70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193" t="s">
        <v>78</v>
      </c>
      <c r="B12" s="194" t="s">
        <v>90</v>
      </c>
      <c r="C12" s="194" t="s">
        <v>91</v>
      </c>
      <c r="D12" s="195">
        <v>750000</v>
      </c>
      <c r="E12" s="166"/>
      <c r="F12" s="167">
        <f t="shared" si="0"/>
        <v>4</v>
      </c>
      <c r="G12" s="168"/>
      <c r="H12" s="167">
        <f>Punten!H47</f>
        <v>0</v>
      </c>
      <c r="I12" s="167">
        <f>Punten!I47</f>
        <v>1</v>
      </c>
      <c r="J12" s="167">
        <f>Punten!J47</f>
        <v>0</v>
      </c>
      <c r="K12" s="167">
        <f>Punten!K47</f>
        <v>3</v>
      </c>
      <c r="L12" s="167">
        <f>Punten!L47</f>
        <v>0</v>
      </c>
      <c r="M12" s="167">
        <f>Punten!M47</f>
        <v>0</v>
      </c>
      <c r="N12" s="167">
        <f>Punten!N47</f>
        <v>0</v>
      </c>
      <c r="O12" s="167">
        <f>Punten!O47</f>
        <v>0</v>
      </c>
      <c r="P12" s="167">
        <f>Punten!P47</f>
        <v>0</v>
      </c>
      <c r="Q12" s="167">
        <f>Punten!Q47</f>
        <v>0</v>
      </c>
      <c r="R12" s="167">
        <f>Punten!R47</f>
        <v>0</v>
      </c>
      <c r="S12" s="167">
        <f>Punten!S47</f>
        <v>0</v>
      </c>
      <c r="T12" s="167">
        <f>Punten!T47</f>
        <v>0</v>
      </c>
      <c r="U12" s="167">
        <f>Punten!U47</f>
        <v>0</v>
      </c>
      <c r="V12" s="167">
        <f>Punten!V47</f>
        <v>0</v>
      </c>
      <c r="W12" s="167">
        <f>Punten!W47</f>
        <v>0</v>
      </c>
      <c r="X12" s="167">
        <f>Punten!X47</f>
        <v>0</v>
      </c>
      <c r="Y12" s="167">
        <f>Punten!Y47</f>
        <v>0</v>
      </c>
      <c r="Z12" s="167">
        <f>Punten!Z47</f>
        <v>0</v>
      </c>
      <c r="AA12" s="167">
        <f>Punten!AA47</f>
        <v>0</v>
      </c>
      <c r="AB12" s="167">
        <f>Punten!AB47</f>
        <v>0</v>
      </c>
      <c r="AC12" s="167">
        <f>Punten!AC47</f>
        <v>0</v>
      </c>
      <c r="AD12" s="167">
        <f>Punten!AD47</f>
        <v>0</v>
      </c>
      <c r="AE12" s="167">
        <f>Punten!AE47</f>
        <v>0</v>
      </c>
      <c r="AF12" s="167">
        <f>Punten!AF47</f>
        <v>0</v>
      </c>
      <c r="AG12" s="167">
        <f>Punten!AG47</f>
        <v>0</v>
      </c>
      <c r="AH12" s="167">
        <f>Punten!AH47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193">
        <v>1</v>
      </c>
      <c r="B13" s="194" t="s">
        <v>21</v>
      </c>
      <c r="C13" s="195" t="s">
        <v>25</v>
      </c>
      <c r="D13" s="195">
        <v>250000</v>
      </c>
      <c r="E13" s="166"/>
      <c r="F13" s="167">
        <f t="shared" si="0"/>
        <v>41</v>
      </c>
      <c r="G13" s="168"/>
      <c r="H13" s="167">
        <f>Punten!H12</f>
        <v>19</v>
      </c>
      <c r="I13" s="167">
        <f>Punten!I12</f>
        <v>3</v>
      </c>
      <c r="J13" s="167">
        <f>Punten!J12</f>
        <v>19</v>
      </c>
      <c r="K13" s="167">
        <f>Punten!K12</f>
        <v>0</v>
      </c>
      <c r="L13" s="167">
        <f>Punten!L12</f>
        <v>0</v>
      </c>
      <c r="M13" s="167">
        <f>Punten!M12</f>
        <v>0</v>
      </c>
      <c r="N13" s="167">
        <f>Punten!N12</f>
        <v>0</v>
      </c>
      <c r="O13" s="167">
        <f>Punten!O12</f>
        <v>0</v>
      </c>
      <c r="P13" s="167">
        <f>Punten!P12</f>
        <v>0</v>
      </c>
      <c r="Q13" s="167">
        <f>Punten!Q12</f>
        <v>0</v>
      </c>
      <c r="R13" s="167">
        <f>Punten!R12</f>
        <v>0</v>
      </c>
      <c r="S13" s="167">
        <f>Punten!S12</f>
        <v>0</v>
      </c>
      <c r="T13" s="167">
        <f>Punten!T12</f>
        <v>0</v>
      </c>
      <c r="U13" s="167">
        <f>Punten!U12</f>
        <v>0</v>
      </c>
      <c r="V13" s="167">
        <f>Punten!V12</f>
        <v>0</v>
      </c>
      <c r="W13" s="167">
        <f>Punten!W12</f>
        <v>0</v>
      </c>
      <c r="X13" s="167">
        <f>Punten!X12</f>
        <v>0</v>
      </c>
      <c r="Y13" s="167">
        <f>Punten!Y12</f>
        <v>0</v>
      </c>
      <c r="Z13" s="167">
        <f>Punten!Z12</f>
        <v>0</v>
      </c>
      <c r="AA13" s="167">
        <f>Punten!AA12</f>
        <v>0</v>
      </c>
      <c r="AB13" s="167">
        <f>Punten!AB12</f>
        <v>0</v>
      </c>
      <c r="AC13" s="167">
        <f>Punten!AC12</f>
        <v>0</v>
      </c>
      <c r="AD13" s="167">
        <f>Punten!AD12</f>
        <v>0</v>
      </c>
      <c r="AE13" s="167">
        <f>Punten!AE12</f>
        <v>0</v>
      </c>
      <c r="AF13" s="167">
        <f>Punten!AF12</f>
        <v>0</v>
      </c>
      <c r="AG13" s="167">
        <f>Punten!AG12</f>
        <v>0</v>
      </c>
      <c r="AH13" s="167">
        <f>Punten!AH12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114">
        <v>1</v>
      </c>
      <c r="B14" s="116" t="s">
        <v>30</v>
      </c>
      <c r="C14" s="116" t="s">
        <v>33</v>
      </c>
      <c r="D14" s="115">
        <v>2250000</v>
      </c>
      <c r="E14" s="169"/>
      <c r="F14" s="167">
        <f t="shared" si="0"/>
        <v>42</v>
      </c>
      <c r="G14" s="168"/>
      <c r="H14" s="167">
        <f>Punten!H16</f>
        <v>15</v>
      </c>
      <c r="I14" s="167">
        <f>Punten!I16</f>
        <v>0</v>
      </c>
      <c r="J14" s="167">
        <f>Punten!J16</f>
        <v>9</v>
      </c>
      <c r="K14" s="167">
        <f>Punten!K16</f>
        <v>9</v>
      </c>
      <c r="L14" s="167">
        <f>Punten!L16</f>
        <v>9</v>
      </c>
      <c r="M14" s="167">
        <f>Punten!M16</f>
        <v>0</v>
      </c>
      <c r="N14" s="167">
        <f>Punten!N16</f>
        <v>0</v>
      </c>
      <c r="O14" s="167">
        <f>Punten!O16</f>
        <v>0</v>
      </c>
      <c r="P14" s="167">
        <f>Punten!P16</f>
        <v>0</v>
      </c>
      <c r="Q14" s="167">
        <f>Punten!Q16</f>
        <v>0</v>
      </c>
      <c r="R14" s="167">
        <f>Punten!R16</f>
        <v>0</v>
      </c>
      <c r="S14" s="167">
        <f>Punten!S16</f>
        <v>0</v>
      </c>
      <c r="T14" s="167">
        <f>Punten!T16</f>
        <v>0</v>
      </c>
      <c r="U14" s="167">
        <f>Punten!U16</f>
        <v>0</v>
      </c>
      <c r="V14" s="167">
        <f>Punten!V16</f>
        <v>0</v>
      </c>
      <c r="W14" s="167">
        <f>Punten!W16</f>
        <v>0</v>
      </c>
      <c r="X14" s="167">
        <f>Punten!X16</f>
        <v>0</v>
      </c>
      <c r="Y14" s="167">
        <f>Punten!Y16</f>
        <v>0</v>
      </c>
      <c r="Z14" s="167">
        <f>Punten!Z16</f>
        <v>0</v>
      </c>
      <c r="AA14" s="167">
        <f>Punten!AA16</f>
        <v>0</v>
      </c>
      <c r="AB14" s="167">
        <f>Punten!AB16</f>
        <v>0</v>
      </c>
      <c r="AC14" s="167">
        <f>Punten!AC16</f>
        <v>0</v>
      </c>
      <c r="AD14" s="167">
        <f>Punten!AD16</f>
        <v>0</v>
      </c>
      <c r="AE14" s="167">
        <f>Punten!AE16</f>
        <v>0</v>
      </c>
      <c r="AF14" s="167">
        <f>Punten!AF16</f>
        <v>0</v>
      </c>
      <c r="AG14" s="167">
        <f>Punten!AG16</f>
        <v>0</v>
      </c>
      <c r="AH14" s="167">
        <f>Punten!AH16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114">
        <v>3</v>
      </c>
      <c r="B15" s="115" t="s">
        <v>76</v>
      </c>
      <c r="C15" s="115" t="s">
        <v>150</v>
      </c>
      <c r="D15" s="115">
        <v>3250000</v>
      </c>
      <c r="E15" s="169"/>
      <c r="F15" s="167">
        <f t="shared" si="0"/>
        <v>30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0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114" t="s">
        <v>164</v>
      </c>
      <c r="B16" s="115" t="s">
        <v>187</v>
      </c>
      <c r="C16" s="116" t="s">
        <v>245</v>
      </c>
      <c r="D16" s="115">
        <v>2500000</v>
      </c>
      <c r="E16" s="169"/>
      <c r="F16" s="167">
        <f t="shared" si="0"/>
        <v>68</v>
      </c>
      <c r="G16" s="168"/>
      <c r="H16" s="167">
        <f>Punten!H107</f>
        <v>0</v>
      </c>
      <c r="I16" s="167">
        <f>Punten!I107</f>
        <v>0</v>
      </c>
      <c r="J16" s="167">
        <f>Punten!J107</f>
        <v>9</v>
      </c>
      <c r="K16" s="167">
        <f>Punten!K107</f>
        <v>40</v>
      </c>
      <c r="L16" s="167">
        <f>Punten!L107</f>
        <v>19</v>
      </c>
      <c r="M16" s="167">
        <f>Punten!M107</f>
        <v>0</v>
      </c>
      <c r="N16" s="167">
        <f>Punten!N107</f>
        <v>0</v>
      </c>
      <c r="O16" s="167">
        <f>Punten!O107</f>
        <v>0</v>
      </c>
      <c r="P16" s="167">
        <f>Punten!P107</f>
        <v>0</v>
      </c>
      <c r="Q16" s="167">
        <f>Punten!Q107</f>
        <v>0</v>
      </c>
      <c r="R16" s="167">
        <f>Punten!R107</f>
        <v>0</v>
      </c>
      <c r="S16" s="167">
        <f>Punten!S107</f>
        <v>0</v>
      </c>
      <c r="T16" s="167">
        <f>Punten!T107</f>
        <v>0</v>
      </c>
      <c r="U16" s="167">
        <f>Punten!U107</f>
        <v>0</v>
      </c>
      <c r="V16" s="167">
        <f>Punten!V107</f>
        <v>0</v>
      </c>
      <c r="W16" s="167">
        <f>Punten!W107</f>
        <v>0</v>
      </c>
      <c r="X16" s="167">
        <f>Punten!X107</f>
        <v>0</v>
      </c>
      <c r="Y16" s="167">
        <f>Punten!Y107</f>
        <v>0</v>
      </c>
      <c r="Z16" s="167">
        <f>Punten!Z107</f>
        <v>0</v>
      </c>
      <c r="AA16" s="167">
        <f>Punten!AA107</f>
        <v>0</v>
      </c>
      <c r="AB16" s="167">
        <f>Punten!AB107</f>
        <v>0</v>
      </c>
      <c r="AC16" s="167">
        <f>Punten!AC107</f>
        <v>0</v>
      </c>
      <c r="AD16" s="167">
        <f>Punten!AD107</f>
        <v>0</v>
      </c>
      <c r="AE16" s="167">
        <f>Punten!AE107</f>
        <v>0</v>
      </c>
      <c r="AF16" s="167">
        <f>Punten!AF107</f>
        <v>0</v>
      </c>
      <c r="AG16" s="167">
        <f>Punten!AG107</f>
        <v>0</v>
      </c>
      <c r="AH16" s="167">
        <f>Punten!AH107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14750000</v>
      </c>
      <c r="E19" s="158"/>
      <c r="F19" s="167">
        <f>SUM(F6:F17)</f>
        <v>294</v>
      </c>
      <c r="G19" s="168"/>
      <c r="H19" s="167">
        <f>SUM(H6:H16)</f>
        <v>58</v>
      </c>
      <c r="I19" s="167">
        <f t="shared" ref="I19:AH19" si="1">SUM(I6:I16)</f>
        <v>44</v>
      </c>
      <c r="J19" s="167">
        <f t="shared" si="1"/>
        <v>55</v>
      </c>
      <c r="K19" s="167">
        <f t="shared" si="1"/>
        <v>84</v>
      </c>
      <c r="L19" s="167">
        <f t="shared" si="1"/>
        <v>53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display="mailto:nikpoortinga@gmail.com" xr:uid="{CB0E164E-747B-4A9A-83EF-26808A9C63DB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B2D5F-F7AD-487A-B712-06686DF35217}">
  <sheetPr codeName="Blad22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108" t="s">
        <v>217</v>
      </c>
      <c r="B1" s="109" t="s">
        <v>76</v>
      </c>
      <c r="C1" s="109"/>
      <c r="D1" s="110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108" t="s">
        <v>218</v>
      </c>
      <c r="B2" s="188" t="s">
        <v>290</v>
      </c>
      <c r="C2" s="188"/>
      <c r="D2" s="18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108" t="s">
        <v>219</v>
      </c>
      <c r="B3" s="263" t="s">
        <v>291</v>
      </c>
      <c r="C3" s="191"/>
      <c r="D3" s="192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11"/>
      <c r="B4" s="111"/>
      <c r="C4" s="111"/>
      <c r="D4" s="11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112" t="s">
        <v>0</v>
      </c>
      <c r="B5" s="113" t="s">
        <v>1</v>
      </c>
      <c r="C5" s="113" t="s">
        <v>2</v>
      </c>
      <c r="D5" s="113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179" t="s">
        <v>78</v>
      </c>
      <c r="B6" s="180" t="s">
        <v>79</v>
      </c>
      <c r="C6" s="180" t="s">
        <v>75</v>
      </c>
      <c r="D6" s="181">
        <v>1000000</v>
      </c>
      <c r="E6" s="166"/>
      <c r="F6" s="167">
        <f>SUM(H6:AH6)</f>
        <v>9</v>
      </c>
      <c r="G6" s="168"/>
      <c r="H6" s="167">
        <f>Punten!H39</f>
        <v>0</v>
      </c>
      <c r="I6" s="167">
        <f>Punten!I39</f>
        <v>1</v>
      </c>
      <c r="J6" s="167">
        <f>Punten!J39</f>
        <v>0</v>
      </c>
      <c r="K6" s="167">
        <f>Punten!K39</f>
        <v>8</v>
      </c>
      <c r="L6" s="167">
        <f>Punten!L39</f>
        <v>0</v>
      </c>
      <c r="M6" s="167">
        <f>Punten!M39</f>
        <v>0</v>
      </c>
      <c r="N6" s="167">
        <f>Punten!N39</f>
        <v>0</v>
      </c>
      <c r="O6" s="167">
        <f>Punten!O39</f>
        <v>0</v>
      </c>
      <c r="P6" s="167">
        <f>Punten!P39</f>
        <v>0</v>
      </c>
      <c r="Q6" s="167">
        <f>Punten!Q39</f>
        <v>0</v>
      </c>
      <c r="R6" s="167">
        <f>Punten!R39</f>
        <v>0</v>
      </c>
      <c r="S6" s="167">
        <f>Punten!S39</f>
        <v>0</v>
      </c>
      <c r="T6" s="167">
        <f>Punten!T39</f>
        <v>0</v>
      </c>
      <c r="U6" s="167">
        <f>Punten!U39</f>
        <v>0</v>
      </c>
      <c r="V6" s="167">
        <f>Punten!V39</f>
        <v>0</v>
      </c>
      <c r="W6" s="167">
        <f>Punten!W39</f>
        <v>0</v>
      </c>
      <c r="X6" s="167">
        <f>Punten!X39</f>
        <v>0</v>
      </c>
      <c r="Y6" s="167">
        <f>Punten!Y39</f>
        <v>0</v>
      </c>
      <c r="Z6" s="167">
        <f>Punten!Z39</f>
        <v>0</v>
      </c>
      <c r="AA6" s="167">
        <f>Punten!AA39</f>
        <v>0</v>
      </c>
      <c r="AB6" s="167">
        <f>Punten!AB39</f>
        <v>0</v>
      </c>
      <c r="AC6" s="167">
        <f>Punten!AC39</f>
        <v>0</v>
      </c>
      <c r="AD6" s="167">
        <f>Punten!AD39</f>
        <v>0</v>
      </c>
      <c r="AE6" s="167">
        <f>Punten!AE39</f>
        <v>0</v>
      </c>
      <c r="AF6" s="167">
        <f>Punten!AF39</f>
        <v>0</v>
      </c>
      <c r="AG6" s="167">
        <f>Punten!AG39</f>
        <v>0</v>
      </c>
      <c r="AH6" s="167">
        <f>Punten!AH39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114">
        <v>2</v>
      </c>
      <c r="B7" s="115" t="s">
        <v>55</v>
      </c>
      <c r="C7" s="116" t="s">
        <v>49</v>
      </c>
      <c r="D7" s="115">
        <v>1000000</v>
      </c>
      <c r="E7" s="169"/>
      <c r="F7" s="167">
        <f t="shared" ref="F7:F16" si="0">SUM(H7:AH7)</f>
        <v>32</v>
      </c>
      <c r="G7" s="168"/>
      <c r="H7" s="167">
        <f>Punten!H25</f>
        <v>0</v>
      </c>
      <c r="I7" s="167">
        <f>Punten!I25</f>
        <v>6</v>
      </c>
      <c r="J7" s="167">
        <f>Punten!J25</f>
        <v>0</v>
      </c>
      <c r="K7" s="167">
        <f>Punten!K25</f>
        <v>23</v>
      </c>
      <c r="L7" s="167">
        <f>Punten!L25</f>
        <v>3</v>
      </c>
      <c r="M7" s="167">
        <f>Punten!M25</f>
        <v>0</v>
      </c>
      <c r="N7" s="167">
        <f>Punten!N25</f>
        <v>0</v>
      </c>
      <c r="O7" s="167">
        <f>Punten!O25</f>
        <v>0</v>
      </c>
      <c r="P7" s="167">
        <f>Punten!P25</f>
        <v>0</v>
      </c>
      <c r="Q7" s="167">
        <f>Punten!Q25</f>
        <v>0</v>
      </c>
      <c r="R7" s="167">
        <f>Punten!R25</f>
        <v>0</v>
      </c>
      <c r="S7" s="167">
        <f>Punten!S25</f>
        <v>0</v>
      </c>
      <c r="T7" s="167">
        <f>Punten!T25</f>
        <v>0</v>
      </c>
      <c r="U7" s="167">
        <f>Punten!U25</f>
        <v>0</v>
      </c>
      <c r="V7" s="167">
        <f>Punten!V25</f>
        <v>0</v>
      </c>
      <c r="W7" s="167">
        <f>Punten!W25</f>
        <v>0</v>
      </c>
      <c r="X7" s="167">
        <f>Punten!X25</f>
        <v>0</v>
      </c>
      <c r="Y7" s="167">
        <f>Punten!Y25</f>
        <v>0</v>
      </c>
      <c r="Z7" s="167">
        <f>Punten!Z25</f>
        <v>0</v>
      </c>
      <c r="AA7" s="167">
        <f>Punten!AA25</f>
        <v>0</v>
      </c>
      <c r="AB7" s="167">
        <f>Punten!AB25</f>
        <v>0</v>
      </c>
      <c r="AC7" s="167">
        <f>Punten!AC25</f>
        <v>0</v>
      </c>
      <c r="AD7" s="167">
        <f>Punten!AD25</f>
        <v>0</v>
      </c>
      <c r="AE7" s="167">
        <f>Punten!AE25</f>
        <v>0</v>
      </c>
      <c r="AF7" s="167">
        <f>Punten!AF25</f>
        <v>0</v>
      </c>
      <c r="AG7" s="167">
        <f>Punten!AG25</f>
        <v>0</v>
      </c>
      <c r="AH7" s="167">
        <f>Punten!AH25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114" t="s">
        <v>164</v>
      </c>
      <c r="B8" s="115" t="s">
        <v>175</v>
      </c>
      <c r="C8" s="116" t="s">
        <v>181</v>
      </c>
      <c r="D8" s="115">
        <v>1000000</v>
      </c>
      <c r="E8" s="169"/>
      <c r="F8" s="167">
        <f t="shared" si="0"/>
        <v>29</v>
      </c>
      <c r="G8" s="168"/>
      <c r="H8" s="167">
        <f>Punten!H98</f>
        <v>0</v>
      </c>
      <c r="I8" s="167">
        <f>Punten!I98</f>
        <v>0</v>
      </c>
      <c r="J8" s="167">
        <f>Punten!J98</f>
        <v>0</v>
      </c>
      <c r="K8" s="167">
        <f>Punten!K98</f>
        <v>13</v>
      </c>
      <c r="L8" s="167">
        <f>Punten!L98</f>
        <v>16</v>
      </c>
      <c r="M8" s="167">
        <f>Punten!M98</f>
        <v>0</v>
      </c>
      <c r="N8" s="167">
        <f>Punten!N98</f>
        <v>0</v>
      </c>
      <c r="O8" s="167">
        <f>Punten!O98</f>
        <v>0</v>
      </c>
      <c r="P8" s="167">
        <f>Punten!P98</f>
        <v>0</v>
      </c>
      <c r="Q8" s="167">
        <f>Punten!Q98</f>
        <v>0</v>
      </c>
      <c r="R8" s="167">
        <f>Punten!R98</f>
        <v>0</v>
      </c>
      <c r="S8" s="167">
        <f>Punten!S98</f>
        <v>0</v>
      </c>
      <c r="T8" s="167">
        <f>Punten!T98</f>
        <v>0</v>
      </c>
      <c r="U8" s="167">
        <f>Punten!U98</f>
        <v>0</v>
      </c>
      <c r="V8" s="167">
        <f>Punten!V98</f>
        <v>0</v>
      </c>
      <c r="W8" s="167">
        <f>Punten!W98</f>
        <v>0</v>
      </c>
      <c r="X8" s="167">
        <f>Punten!X98</f>
        <v>0</v>
      </c>
      <c r="Y8" s="167">
        <f>Punten!Y98</f>
        <v>0</v>
      </c>
      <c r="Z8" s="167">
        <f>Punten!Z98</f>
        <v>0</v>
      </c>
      <c r="AA8" s="167">
        <f>Punten!AA98</f>
        <v>0</v>
      </c>
      <c r="AB8" s="167">
        <f>Punten!AB98</f>
        <v>0</v>
      </c>
      <c r="AC8" s="167">
        <f>Punten!AC98</f>
        <v>0</v>
      </c>
      <c r="AD8" s="167">
        <f>Punten!AD98</f>
        <v>0</v>
      </c>
      <c r="AE8" s="167">
        <f>Punten!AE98</f>
        <v>0</v>
      </c>
      <c r="AF8" s="167">
        <f>Punten!AF98</f>
        <v>0</v>
      </c>
      <c r="AG8" s="167">
        <f>Punten!AG98</f>
        <v>0</v>
      </c>
      <c r="AH8" s="167">
        <f>Punten!AH98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114" t="s">
        <v>141</v>
      </c>
      <c r="B9" s="115" t="s">
        <v>238</v>
      </c>
      <c r="C9" s="116" t="s">
        <v>162</v>
      </c>
      <c r="D9" s="115">
        <v>750000</v>
      </c>
      <c r="E9" s="169"/>
      <c r="F9" s="167">
        <f t="shared" si="0"/>
        <v>10</v>
      </c>
      <c r="G9" s="168"/>
      <c r="H9" s="167">
        <f>Punten!H88</f>
        <v>0</v>
      </c>
      <c r="I9" s="167">
        <f>Punten!I88</f>
        <v>10</v>
      </c>
      <c r="J9" s="167">
        <f>Punten!J88</f>
        <v>0</v>
      </c>
      <c r="K9" s="167">
        <f>Punten!K88</f>
        <v>0</v>
      </c>
      <c r="L9" s="167">
        <f>Punten!L88</f>
        <v>0</v>
      </c>
      <c r="M9" s="167">
        <f>Punten!M88</f>
        <v>0</v>
      </c>
      <c r="N9" s="167">
        <f>Punten!N88</f>
        <v>0</v>
      </c>
      <c r="O9" s="167">
        <f>Punten!O88</f>
        <v>0</v>
      </c>
      <c r="P9" s="167">
        <f>Punten!P88</f>
        <v>0</v>
      </c>
      <c r="Q9" s="167">
        <f>Punten!Q88</f>
        <v>0</v>
      </c>
      <c r="R9" s="167">
        <f>Punten!R88</f>
        <v>0</v>
      </c>
      <c r="S9" s="167">
        <f>Punten!S88</f>
        <v>0</v>
      </c>
      <c r="T9" s="167">
        <f>Punten!T88</f>
        <v>0</v>
      </c>
      <c r="U9" s="167">
        <f>Punten!U88</f>
        <v>0</v>
      </c>
      <c r="V9" s="167">
        <f>Punten!V88</f>
        <v>0</v>
      </c>
      <c r="W9" s="167">
        <f>Punten!W88</f>
        <v>0</v>
      </c>
      <c r="X9" s="167">
        <f>Punten!X88</f>
        <v>0</v>
      </c>
      <c r="Y9" s="167">
        <f>Punten!Y88</f>
        <v>0</v>
      </c>
      <c r="Z9" s="167">
        <f>Punten!Z88</f>
        <v>0</v>
      </c>
      <c r="AA9" s="167">
        <f>Punten!AA88</f>
        <v>0</v>
      </c>
      <c r="AB9" s="167">
        <f>Punten!AB88</f>
        <v>0</v>
      </c>
      <c r="AC9" s="167">
        <f>Punten!AC88</f>
        <v>0</v>
      </c>
      <c r="AD9" s="167">
        <f>Punten!AD88</f>
        <v>0</v>
      </c>
      <c r="AE9" s="167">
        <f>Punten!AE88</f>
        <v>0</v>
      </c>
      <c r="AF9" s="167">
        <f>Punten!AF88</f>
        <v>0</v>
      </c>
      <c r="AG9" s="167">
        <f>Punten!AG88</f>
        <v>0</v>
      </c>
      <c r="AH9" s="167">
        <f>Punten!AH88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193" t="s">
        <v>164</v>
      </c>
      <c r="B10" s="195" t="s">
        <v>189</v>
      </c>
      <c r="C10" s="194" t="s">
        <v>190</v>
      </c>
      <c r="D10" s="195">
        <v>750000</v>
      </c>
      <c r="E10" s="169"/>
      <c r="F10" s="167">
        <f t="shared" si="0"/>
        <v>7</v>
      </c>
      <c r="G10" s="168"/>
      <c r="H10" s="167">
        <f>Punten!H103</f>
        <v>0</v>
      </c>
      <c r="I10" s="167">
        <f>Punten!I103</f>
        <v>0</v>
      </c>
      <c r="J10" s="167">
        <f>Punten!J103</f>
        <v>0</v>
      </c>
      <c r="K10" s="167">
        <f>Punten!K103</f>
        <v>0</v>
      </c>
      <c r="L10" s="167">
        <f>Punten!L103</f>
        <v>7</v>
      </c>
      <c r="M10" s="167">
        <f>Punten!M103</f>
        <v>0</v>
      </c>
      <c r="N10" s="167">
        <f>Punten!N103</f>
        <v>0</v>
      </c>
      <c r="O10" s="167">
        <f>Punten!O103</f>
        <v>0</v>
      </c>
      <c r="P10" s="167">
        <f>Punten!P103</f>
        <v>0</v>
      </c>
      <c r="Q10" s="167">
        <f>Punten!Q103</f>
        <v>0</v>
      </c>
      <c r="R10" s="167">
        <f>Punten!R103</f>
        <v>0</v>
      </c>
      <c r="S10" s="167">
        <f>Punten!S103</f>
        <v>0</v>
      </c>
      <c r="T10" s="167">
        <f>Punten!T103</f>
        <v>0</v>
      </c>
      <c r="U10" s="167">
        <f>Punten!U103</f>
        <v>0</v>
      </c>
      <c r="V10" s="167">
        <f>Punten!V103</f>
        <v>0</v>
      </c>
      <c r="W10" s="167">
        <f>Punten!W103</f>
        <v>0</v>
      </c>
      <c r="X10" s="167">
        <f>Punten!X103</f>
        <v>0</v>
      </c>
      <c r="Y10" s="167">
        <f>Punten!Y103</f>
        <v>0</v>
      </c>
      <c r="Z10" s="167">
        <f>Punten!Z103</f>
        <v>0</v>
      </c>
      <c r="AA10" s="167">
        <f>Punten!AA103</f>
        <v>0</v>
      </c>
      <c r="AB10" s="167">
        <f>Punten!AB103</f>
        <v>0</v>
      </c>
      <c r="AC10" s="167">
        <f>Punten!AC103</f>
        <v>0</v>
      </c>
      <c r="AD10" s="167">
        <f>Punten!AD103</f>
        <v>0</v>
      </c>
      <c r="AE10" s="167">
        <f>Punten!AE103</f>
        <v>0</v>
      </c>
      <c r="AF10" s="167">
        <f>Punten!AF103</f>
        <v>0</v>
      </c>
      <c r="AG10" s="167">
        <f>Punten!AG103</f>
        <v>0</v>
      </c>
      <c r="AH10" s="167">
        <f>Punten!AH103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193" t="s">
        <v>78</v>
      </c>
      <c r="B11" s="194" t="s">
        <v>230</v>
      </c>
      <c r="C11" s="194" t="s">
        <v>92</v>
      </c>
      <c r="D11" s="195">
        <v>750000</v>
      </c>
      <c r="E11" s="166"/>
      <c r="F11" s="167">
        <f t="shared" si="0"/>
        <v>12</v>
      </c>
      <c r="G11" s="168"/>
      <c r="H11" s="167">
        <f>Punten!H48</f>
        <v>0</v>
      </c>
      <c r="I11" s="167">
        <f>Punten!I48</f>
        <v>1</v>
      </c>
      <c r="J11" s="167">
        <f>Punten!J48</f>
        <v>0</v>
      </c>
      <c r="K11" s="167">
        <f>Punten!K48</f>
        <v>11</v>
      </c>
      <c r="L11" s="167">
        <f>Punten!L48</f>
        <v>0</v>
      </c>
      <c r="M11" s="167">
        <f>Punten!M48</f>
        <v>0</v>
      </c>
      <c r="N11" s="167">
        <f>Punten!N48</f>
        <v>0</v>
      </c>
      <c r="O11" s="167">
        <f>Punten!O48</f>
        <v>0</v>
      </c>
      <c r="P11" s="167">
        <f>Punten!P48</f>
        <v>0</v>
      </c>
      <c r="Q11" s="167">
        <f>Punten!Q48</f>
        <v>0</v>
      </c>
      <c r="R11" s="167">
        <f>Punten!R48</f>
        <v>0</v>
      </c>
      <c r="S11" s="167">
        <f>Punten!S48</f>
        <v>0</v>
      </c>
      <c r="T11" s="167">
        <f>Punten!T48</f>
        <v>0</v>
      </c>
      <c r="U11" s="167">
        <f>Punten!U48</f>
        <v>0</v>
      </c>
      <c r="V11" s="167">
        <f>Punten!V48</f>
        <v>0</v>
      </c>
      <c r="W11" s="167">
        <f>Punten!W48</f>
        <v>0</v>
      </c>
      <c r="X11" s="167">
        <f>Punten!X48</f>
        <v>0</v>
      </c>
      <c r="Y11" s="167">
        <f>Punten!Y48</f>
        <v>0</v>
      </c>
      <c r="Z11" s="167">
        <f>Punten!Z48</f>
        <v>0</v>
      </c>
      <c r="AA11" s="167">
        <f>Punten!AA48</f>
        <v>0</v>
      </c>
      <c r="AB11" s="167">
        <f>Punten!AB48</f>
        <v>0</v>
      </c>
      <c r="AC11" s="167">
        <f>Punten!AC48</f>
        <v>0</v>
      </c>
      <c r="AD11" s="167">
        <f>Punten!AD48</f>
        <v>0</v>
      </c>
      <c r="AE11" s="167">
        <f>Punten!AE48</f>
        <v>0</v>
      </c>
      <c r="AF11" s="167">
        <f>Punten!AF48</f>
        <v>0</v>
      </c>
      <c r="AG11" s="167">
        <f>Punten!AG48</f>
        <v>0</v>
      </c>
      <c r="AH11" s="167">
        <f>Punten!AH48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193">
        <v>3</v>
      </c>
      <c r="B12" s="194" t="s">
        <v>106</v>
      </c>
      <c r="C12" s="195" t="s">
        <v>126</v>
      </c>
      <c r="D12" s="195">
        <v>1750000</v>
      </c>
      <c r="E12" s="166"/>
      <c r="F12" s="167">
        <f t="shared" si="0"/>
        <v>22</v>
      </c>
      <c r="G12" s="168"/>
      <c r="H12" s="167">
        <f>Punten!H68</f>
        <v>8</v>
      </c>
      <c r="I12" s="167">
        <f>Punten!I68</f>
        <v>3</v>
      </c>
      <c r="J12" s="167">
        <f>Punten!J68</f>
        <v>3</v>
      </c>
      <c r="K12" s="167">
        <f>Punten!K68</f>
        <v>8</v>
      </c>
      <c r="L12" s="167">
        <f>Punten!L68</f>
        <v>0</v>
      </c>
      <c r="M12" s="167">
        <f>Punten!M68</f>
        <v>0</v>
      </c>
      <c r="N12" s="167">
        <f>Punten!N68</f>
        <v>0</v>
      </c>
      <c r="O12" s="167">
        <f>Punten!O68</f>
        <v>0</v>
      </c>
      <c r="P12" s="167">
        <f>Punten!P68</f>
        <v>0</v>
      </c>
      <c r="Q12" s="167">
        <f>Punten!Q68</f>
        <v>0</v>
      </c>
      <c r="R12" s="167">
        <f>Punten!R68</f>
        <v>0</v>
      </c>
      <c r="S12" s="167">
        <f>Punten!S68</f>
        <v>0</v>
      </c>
      <c r="T12" s="167">
        <f>Punten!T68</f>
        <v>0</v>
      </c>
      <c r="U12" s="167">
        <f>Punten!U68</f>
        <v>0</v>
      </c>
      <c r="V12" s="167">
        <f>Punten!V68</f>
        <v>0</v>
      </c>
      <c r="W12" s="167">
        <f>Punten!W68</f>
        <v>0</v>
      </c>
      <c r="X12" s="167">
        <f>Punten!X68</f>
        <v>0</v>
      </c>
      <c r="Y12" s="167">
        <f>Punten!Y68</f>
        <v>0</v>
      </c>
      <c r="Z12" s="167">
        <f>Punten!Z68</f>
        <v>0</v>
      </c>
      <c r="AA12" s="167">
        <f>Punten!AA68</f>
        <v>0</v>
      </c>
      <c r="AB12" s="167">
        <f>Punten!AB68</f>
        <v>0</v>
      </c>
      <c r="AC12" s="167">
        <f>Punten!AC68</f>
        <v>0</v>
      </c>
      <c r="AD12" s="167">
        <f>Punten!AD68</f>
        <v>0</v>
      </c>
      <c r="AE12" s="167">
        <f>Punten!AE68</f>
        <v>0</v>
      </c>
      <c r="AF12" s="167">
        <f>Punten!AF68</f>
        <v>0</v>
      </c>
      <c r="AG12" s="167">
        <f>Punten!AG68</f>
        <v>0</v>
      </c>
      <c r="AH12" s="167">
        <f>Punten!AH68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193">
        <v>1</v>
      </c>
      <c r="B13" s="194" t="s">
        <v>21</v>
      </c>
      <c r="C13" s="194" t="s">
        <v>25</v>
      </c>
      <c r="D13" s="195">
        <v>250000</v>
      </c>
      <c r="E13" s="166"/>
      <c r="F13" s="167">
        <f t="shared" si="0"/>
        <v>41</v>
      </c>
      <c r="G13" s="168"/>
      <c r="H13" s="167">
        <f>Punten!H12</f>
        <v>19</v>
      </c>
      <c r="I13" s="167">
        <f>Punten!I12</f>
        <v>3</v>
      </c>
      <c r="J13" s="167">
        <f>Punten!J12</f>
        <v>19</v>
      </c>
      <c r="K13" s="167">
        <f>Punten!K12</f>
        <v>0</v>
      </c>
      <c r="L13" s="167">
        <f>Punten!L12</f>
        <v>0</v>
      </c>
      <c r="M13" s="167">
        <f>Punten!M12</f>
        <v>0</v>
      </c>
      <c r="N13" s="167">
        <f>Punten!N12</f>
        <v>0</v>
      </c>
      <c r="O13" s="167">
        <f>Punten!O12</f>
        <v>0</v>
      </c>
      <c r="P13" s="167">
        <f>Punten!P12</f>
        <v>0</v>
      </c>
      <c r="Q13" s="167">
        <f>Punten!Q12</f>
        <v>0</v>
      </c>
      <c r="R13" s="167">
        <f>Punten!R12</f>
        <v>0</v>
      </c>
      <c r="S13" s="167">
        <f>Punten!S12</f>
        <v>0</v>
      </c>
      <c r="T13" s="167">
        <f>Punten!T12</f>
        <v>0</v>
      </c>
      <c r="U13" s="167">
        <f>Punten!U12</f>
        <v>0</v>
      </c>
      <c r="V13" s="167">
        <f>Punten!V12</f>
        <v>0</v>
      </c>
      <c r="W13" s="167">
        <f>Punten!W12</f>
        <v>0</v>
      </c>
      <c r="X13" s="167">
        <f>Punten!X12</f>
        <v>0</v>
      </c>
      <c r="Y13" s="167">
        <f>Punten!Y12</f>
        <v>0</v>
      </c>
      <c r="Z13" s="167">
        <f>Punten!Z12</f>
        <v>0</v>
      </c>
      <c r="AA13" s="167">
        <f>Punten!AA12</f>
        <v>0</v>
      </c>
      <c r="AB13" s="167">
        <f>Punten!AB12</f>
        <v>0</v>
      </c>
      <c r="AC13" s="167">
        <f>Punten!AC12</f>
        <v>0</v>
      </c>
      <c r="AD13" s="167">
        <f>Punten!AD12</f>
        <v>0</v>
      </c>
      <c r="AE13" s="167">
        <f>Punten!AE12</f>
        <v>0</v>
      </c>
      <c r="AF13" s="167">
        <f>Punten!AF12</f>
        <v>0</v>
      </c>
      <c r="AG13" s="167">
        <f>Punten!AG12</f>
        <v>0</v>
      </c>
      <c r="AH13" s="167">
        <f>Punten!AH12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114">
        <v>1</v>
      </c>
      <c r="B14" s="116" t="s">
        <v>30</v>
      </c>
      <c r="C14" s="116" t="s">
        <v>33</v>
      </c>
      <c r="D14" s="115">
        <v>2250000</v>
      </c>
      <c r="E14" s="169"/>
      <c r="F14" s="167">
        <f t="shared" si="0"/>
        <v>42</v>
      </c>
      <c r="G14" s="168"/>
      <c r="H14" s="167">
        <f>Punten!H16</f>
        <v>15</v>
      </c>
      <c r="I14" s="167">
        <f>Punten!I16</f>
        <v>0</v>
      </c>
      <c r="J14" s="167">
        <f>Punten!J16</f>
        <v>9</v>
      </c>
      <c r="K14" s="167">
        <f>Punten!K16</f>
        <v>9</v>
      </c>
      <c r="L14" s="167">
        <f>Punten!L16</f>
        <v>9</v>
      </c>
      <c r="M14" s="167">
        <f>Punten!M16</f>
        <v>0</v>
      </c>
      <c r="N14" s="167">
        <f>Punten!N16</f>
        <v>0</v>
      </c>
      <c r="O14" s="167">
        <f>Punten!O16</f>
        <v>0</v>
      </c>
      <c r="P14" s="167">
        <f>Punten!P16</f>
        <v>0</v>
      </c>
      <c r="Q14" s="167">
        <f>Punten!Q16</f>
        <v>0</v>
      </c>
      <c r="R14" s="167">
        <f>Punten!R16</f>
        <v>0</v>
      </c>
      <c r="S14" s="167">
        <f>Punten!S16</f>
        <v>0</v>
      </c>
      <c r="T14" s="167">
        <f>Punten!T16</f>
        <v>0</v>
      </c>
      <c r="U14" s="167">
        <f>Punten!U16</f>
        <v>0</v>
      </c>
      <c r="V14" s="167">
        <f>Punten!V16</f>
        <v>0</v>
      </c>
      <c r="W14" s="167">
        <f>Punten!W16</f>
        <v>0</v>
      </c>
      <c r="X14" s="167">
        <f>Punten!X16</f>
        <v>0</v>
      </c>
      <c r="Y14" s="167">
        <f>Punten!Y16</f>
        <v>0</v>
      </c>
      <c r="Z14" s="167">
        <f>Punten!Z16</f>
        <v>0</v>
      </c>
      <c r="AA14" s="167">
        <f>Punten!AA16</f>
        <v>0</v>
      </c>
      <c r="AB14" s="167">
        <f>Punten!AB16</f>
        <v>0</v>
      </c>
      <c r="AC14" s="167">
        <f>Punten!AC16</f>
        <v>0</v>
      </c>
      <c r="AD14" s="167">
        <f>Punten!AD16</f>
        <v>0</v>
      </c>
      <c r="AE14" s="167">
        <f>Punten!AE16</f>
        <v>0</v>
      </c>
      <c r="AF14" s="167">
        <f>Punten!AF16</f>
        <v>0</v>
      </c>
      <c r="AG14" s="167">
        <f>Punten!AG16</f>
        <v>0</v>
      </c>
      <c r="AH14" s="167">
        <f>Punten!AH16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114">
        <v>3</v>
      </c>
      <c r="B15" s="115" t="s">
        <v>76</v>
      </c>
      <c r="C15" s="115" t="s">
        <v>150</v>
      </c>
      <c r="D15" s="115">
        <v>3250000</v>
      </c>
      <c r="E15" s="169"/>
      <c r="F15" s="167">
        <f t="shared" si="0"/>
        <v>30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0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117">
        <v>2</v>
      </c>
      <c r="B16" s="115" t="s">
        <v>225</v>
      </c>
      <c r="C16" s="116" t="s">
        <v>65</v>
      </c>
      <c r="D16" s="115">
        <v>750000</v>
      </c>
      <c r="E16" s="169"/>
      <c r="F16" s="167">
        <f t="shared" si="0"/>
        <v>42</v>
      </c>
      <c r="G16" s="168"/>
      <c r="H16" s="167">
        <f>Punten!H34</f>
        <v>0</v>
      </c>
      <c r="I16" s="167">
        <f>Punten!I34</f>
        <v>9</v>
      </c>
      <c r="J16" s="167">
        <f>Punten!J34</f>
        <v>27</v>
      </c>
      <c r="K16" s="167">
        <f>Punten!K34</f>
        <v>3</v>
      </c>
      <c r="L16" s="167">
        <f>Punten!L34</f>
        <v>3</v>
      </c>
      <c r="M16" s="167">
        <f>Punten!M34</f>
        <v>0</v>
      </c>
      <c r="N16" s="167">
        <f>Punten!N34</f>
        <v>0</v>
      </c>
      <c r="O16" s="167">
        <f>Punten!O34</f>
        <v>0</v>
      </c>
      <c r="P16" s="167">
        <f>Punten!P34</f>
        <v>0</v>
      </c>
      <c r="Q16" s="167">
        <f>Punten!Q34</f>
        <v>0</v>
      </c>
      <c r="R16" s="167">
        <f>Punten!R34</f>
        <v>0</v>
      </c>
      <c r="S16" s="167">
        <f>Punten!S34</f>
        <v>0</v>
      </c>
      <c r="T16" s="167">
        <f>Punten!T34</f>
        <v>0</v>
      </c>
      <c r="U16" s="167">
        <f>Punten!U34</f>
        <v>0</v>
      </c>
      <c r="V16" s="167">
        <f>Punten!V34</f>
        <v>0</v>
      </c>
      <c r="W16" s="167">
        <f>Punten!W34</f>
        <v>0</v>
      </c>
      <c r="X16" s="167">
        <f>Punten!X34</f>
        <v>0</v>
      </c>
      <c r="Y16" s="167">
        <f>Punten!Y34</f>
        <v>0</v>
      </c>
      <c r="Z16" s="167">
        <f>Punten!Z34</f>
        <v>0</v>
      </c>
      <c r="AA16" s="167">
        <f>Punten!AA34</f>
        <v>0</v>
      </c>
      <c r="AB16" s="167">
        <f>Punten!AB34</f>
        <v>0</v>
      </c>
      <c r="AC16" s="167">
        <f>Punten!AC34</f>
        <v>0</v>
      </c>
      <c r="AD16" s="167">
        <f>Punten!AD34</f>
        <v>0</v>
      </c>
      <c r="AE16" s="167">
        <f>Punten!AE34</f>
        <v>0</v>
      </c>
      <c r="AF16" s="167">
        <f>Punten!AF34</f>
        <v>0</v>
      </c>
      <c r="AG16" s="167">
        <f>Punten!AG34</f>
        <v>0</v>
      </c>
      <c r="AH16" s="167">
        <f>Punten!AH34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13500000</v>
      </c>
      <c r="E19" s="158"/>
      <c r="F19" s="167">
        <f>SUM(F6:F17)</f>
        <v>276</v>
      </c>
      <c r="G19" s="168"/>
      <c r="H19" s="167">
        <f>SUM(H6:H16)</f>
        <v>48</v>
      </c>
      <c r="I19" s="167">
        <f t="shared" ref="I19:AH19" si="1">SUM(I6:I16)</f>
        <v>48</v>
      </c>
      <c r="J19" s="167">
        <f t="shared" si="1"/>
        <v>67</v>
      </c>
      <c r="K19" s="167">
        <f t="shared" si="1"/>
        <v>75</v>
      </c>
      <c r="L19" s="167">
        <f t="shared" si="1"/>
        <v>38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A9900AB1-AED7-4600-BC30-B19F5924757E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0F00-E92D-4DC7-AD77-A14AEB1F99BE}">
  <sheetPr codeName="Blad2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108" t="s">
        <v>217</v>
      </c>
      <c r="B1" s="262" t="s">
        <v>123</v>
      </c>
      <c r="C1" s="109"/>
      <c r="D1" s="110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108" t="s">
        <v>218</v>
      </c>
      <c r="B2" s="262" t="s">
        <v>292</v>
      </c>
      <c r="C2" s="188"/>
      <c r="D2" s="18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108" t="s">
        <v>219</v>
      </c>
      <c r="B3" s="261" t="s">
        <v>293</v>
      </c>
      <c r="C3" s="191"/>
      <c r="D3" s="192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11"/>
      <c r="B4" s="111"/>
      <c r="C4" s="111"/>
      <c r="D4" s="11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112" t="s">
        <v>0</v>
      </c>
      <c r="B5" s="113" t="s">
        <v>1</v>
      </c>
      <c r="C5" s="113" t="s">
        <v>2</v>
      </c>
      <c r="D5" s="113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179">
        <v>1</v>
      </c>
      <c r="B6" s="180" t="s">
        <v>5</v>
      </c>
      <c r="C6" s="180" t="s">
        <v>6</v>
      </c>
      <c r="D6" s="181">
        <v>1250000</v>
      </c>
      <c r="E6" s="166"/>
      <c r="F6" s="167">
        <f>SUM(H6:AH6)</f>
        <v>17</v>
      </c>
      <c r="G6" s="168"/>
      <c r="H6" s="167">
        <f>Punten!H2</f>
        <v>3</v>
      </c>
      <c r="I6" s="167">
        <f>Punten!I2</f>
        <v>0</v>
      </c>
      <c r="J6" s="167">
        <f>Punten!J2</f>
        <v>8</v>
      </c>
      <c r="K6" s="167">
        <f>Punten!K2</f>
        <v>3</v>
      </c>
      <c r="L6" s="167">
        <f>Punten!L2</f>
        <v>3</v>
      </c>
      <c r="M6" s="167">
        <f>Punten!M2</f>
        <v>0</v>
      </c>
      <c r="N6" s="167">
        <f>Punten!N2</f>
        <v>0</v>
      </c>
      <c r="O6" s="167">
        <f>Punten!O2</f>
        <v>0</v>
      </c>
      <c r="P6" s="167">
        <f>Punten!P2</f>
        <v>0</v>
      </c>
      <c r="Q6" s="167">
        <f>Punten!Q2</f>
        <v>0</v>
      </c>
      <c r="R6" s="167">
        <f>Punten!R2</f>
        <v>0</v>
      </c>
      <c r="S6" s="167">
        <f>Punten!S2</f>
        <v>0</v>
      </c>
      <c r="T6" s="167">
        <f>Punten!T2</f>
        <v>0</v>
      </c>
      <c r="U6" s="167">
        <f>Punten!U2</f>
        <v>0</v>
      </c>
      <c r="V6" s="167">
        <f>Punten!V2</f>
        <v>0</v>
      </c>
      <c r="W6" s="167">
        <f>Punten!W2</f>
        <v>0</v>
      </c>
      <c r="X6" s="167">
        <f>Punten!X2</f>
        <v>0</v>
      </c>
      <c r="Y6" s="167">
        <f>Punten!Y2</f>
        <v>0</v>
      </c>
      <c r="Z6" s="167">
        <f>Punten!Z2</f>
        <v>0</v>
      </c>
      <c r="AA6" s="167">
        <f>Punten!AA2</f>
        <v>0</v>
      </c>
      <c r="AB6" s="167">
        <f>Punten!AB2</f>
        <v>0</v>
      </c>
      <c r="AC6" s="167">
        <f>Punten!AC2</f>
        <v>0</v>
      </c>
      <c r="AD6" s="167">
        <f>Punten!AD2</f>
        <v>0</v>
      </c>
      <c r="AE6" s="167">
        <f>Punten!AE2</f>
        <v>0</v>
      </c>
      <c r="AF6" s="167">
        <f>Punten!AF2</f>
        <v>0</v>
      </c>
      <c r="AG6" s="167">
        <f>Punten!AG2</f>
        <v>0</v>
      </c>
      <c r="AH6" s="167">
        <f>Punten!AH2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114">
        <v>1</v>
      </c>
      <c r="B7" s="116" t="s">
        <v>51</v>
      </c>
      <c r="C7" s="116" t="s">
        <v>16</v>
      </c>
      <c r="D7" s="115">
        <v>500000</v>
      </c>
      <c r="E7" s="169"/>
      <c r="F7" s="167">
        <f t="shared" ref="F7:F16" si="0">SUM(H7:AH7)</f>
        <v>1</v>
      </c>
      <c r="G7" s="168"/>
      <c r="H7" s="167">
        <f>Punten!H7</f>
        <v>3</v>
      </c>
      <c r="I7" s="167">
        <f>Punten!I7</f>
        <v>0</v>
      </c>
      <c r="J7" s="167">
        <f>Punten!J7</f>
        <v>3</v>
      </c>
      <c r="K7" s="167">
        <f>Punten!K7</f>
        <v>-5</v>
      </c>
      <c r="L7" s="167">
        <f>Punten!L7</f>
        <v>0</v>
      </c>
      <c r="M7" s="167">
        <f>Punten!M7</f>
        <v>0</v>
      </c>
      <c r="N7" s="167">
        <f>Punten!N7</f>
        <v>0</v>
      </c>
      <c r="O7" s="167">
        <f>Punten!O7</f>
        <v>0</v>
      </c>
      <c r="P7" s="167">
        <f>Punten!P7</f>
        <v>0</v>
      </c>
      <c r="Q7" s="167">
        <f>Punten!Q7</f>
        <v>0</v>
      </c>
      <c r="R7" s="167">
        <f>Punten!R7</f>
        <v>0</v>
      </c>
      <c r="S7" s="167">
        <f>Punten!S7</f>
        <v>0</v>
      </c>
      <c r="T7" s="167">
        <f>Punten!T7</f>
        <v>0</v>
      </c>
      <c r="U7" s="167">
        <f>Punten!U7</f>
        <v>0</v>
      </c>
      <c r="V7" s="167">
        <f>Punten!V7</f>
        <v>0</v>
      </c>
      <c r="W7" s="167">
        <f>Punten!W7</f>
        <v>0</v>
      </c>
      <c r="X7" s="167">
        <f>Punten!X7</f>
        <v>0</v>
      </c>
      <c r="Y7" s="167">
        <f>Punten!Y7</f>
        <v>0</v>
      </c>
      <c r="Z7" s="167">
        <f>Punten!Z7</f>
        <v>0</v>
      </c>
      <c r="AA7" s="167">
        <f>Punten!AA7</f>
        <v>0</v>
      </c>
      <c r="AB7" s="167">
        <f>Punten!AB7</f>
        <v>0</v>
      </c>
      <c r="AC7" s="167">
        <f>Punten!AC7</f>
        <v>0</v>
      </c>
      <c r="AD7" s="167">
        <f>Punten!AD7</f>
        <v>0</v>
      </c>
      <c r="AE7" s="167">
        <f>Punten!AE7</f>
        <v>0</v>
      </c>
      <c r="AF7" s="167">
        <f>Punten!AF7</f>
        <v>0</v>
      </c>
      <c r="AG7" s="167">
        <f>Punten!AG7</f>
        <v>0</v>
      </c>
      <c r="AH7" s="167">
        <f>Punten!AH7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114">
        <v>2</v>
      </c>
      <c r="B8" s="115" t="s">
        <v>55</v>
      </c>
      <c r="C8" s="116" t="s">
        <v>49</v>
      </c>
      <c r="D8" s="115">
        <v>1000000</v>
      </c>
      <c r="E8" s="169"/>
      <c r="F8" s="167">
        <f t="shared" si="0"/>
        <v>32</v>
      </c>
      <c r="G8" s="168"/>
      <c r="H8" s="167">
        <f>Punten!H25</f>
        <v>0</v>
      </c>
      <c r="I8" s="167">
        <f>Punten!I25</f>
        <v>6</v>
      </c>
      <c r="J8" s="167">
        <f>Punten!J25</f>
        <v>0</v>
      </c>
      <c r="K8" s="167">
        <f>Punten!K25</f>
        <v>23</v>
      </c>
      <c r="L8" s="167">
        <f>Punten!L25</f>
        <v>3</v>
      </c>
      <c r="M8" s="167">
        <f>Punten!M25</f>
        <v>0</v>
      </c>
      <c r="N8" s="167">
        <f>Punten!N25</f>
        <v>0</v>
      </c>
      <c r="O8" s="167">
        <f>Punten!O25</f>
        <v>0</v>
      </c>
      <c r="P8" s="167">
        <f>Punten!P25</f>
        <v>0</v>
      </c>
      <c r="Q8" s="167">
        <f>Punten!Q25</f>
        <v>0</v>
      </c>
      <c r="R8" s="167">
        <f>Punten!R25</f>
        <v>0</v>
      </c>
      <c r="S8" s="167">
        <f>Punten!S25</f>
        <v>0</v>
      </c>
      <c r="T8" s="167">
        <f>Punten!T25</f>
        <v>0</v>
      </c>
      <c r="U8" s="167">
        <f>Punten!U25</f>
        <v>0</v>
      </c>
      <c r="V8" s="167">
        <f>Punten!V25</f>
        <v>0</v>
      </c>
      <c r="W8" s="167">
        <f>Punten!W25</f>
        <v>0</v>
      </c>
      <c r="X8" s="167">
        <f>Punten!X25</f>
        <v>0</v>
      </c>
      <c r="Y8" s="167">
        <f>Punten!Y25</f>
        <v>0</v>
      </c>
      <c r="Z8" s="167">
        <f>Punten!Z25</f>
        <v>0</v>
      </c>
      <c r="AA8" s="167">
        <f>Punten!AA25</f>
        <v>0</v>
      </c>
      <c r="AB8" s="167">
        <f>Punten!AB25</f>
        <v>0</v>
      </c>
      <c r="AC8" s="167">
        <f>Punten!AC25</f>
        <v>0</v>
      </c>
      <c r="AD8" s="167">
        <f>Punten!AD25</f>
        <v>0</v>
      </c>
      <c r="AE8" s="167">
        <f>Punten!AE25</f>
        <v>0</v>
      </c>
      <c r="AF8" s="167">
        <f>Punten!AF25</f>
        <v>0</v>
      </c>
      <c r="AG8" s="167">
        <f>Punten!AG25</f>
        <v>0</v>
      </c>
      <c r="AH8" s="167">
        <f>Punten!AH25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114" t="s">
        <v>164</v>
      </c>
      <c r="B9" s="116" t="s">
        <v>114</v>
      </c>
      <c r="C9" s="116" t="s">
        <v>183</v>
      </c>
      <c r="D9" s="115">
        <v>500000</v>
      </c>
      <c r="E9" s="169"/>
      <c r="F9" s="167">
        <f t="shared" si="0"/>
        <v>7</v>
      </c>
      <c r="G9" s="168"/>
      <c r="H9" s="167">
        <f>Punten!H99</f>
        <v>0</v>
      </c>
      <c r="I9" s="167">
        <f>Punten!I99</f>
        <v>4</v>
      </c>
      <c r="J9" s="167">
        <f>Punten!J99</f>
        <v>3</v>
      </c>
      <c r="K9" s="167">
        <f>Punten!K99</f>
        <v>0</v>
      </c>
      <c r="L9" s="167">
        <f>Punten!L99</f>
        <v>0</v>
      </c>
      <c r="M9" s="167">
        <f>Punten!M99</f>
        <v>0</v>
      </c>
      <c r="N9" s="167">
        <f>Punten!N99</f>
        <v>0</v>
      </c>
      <c r="O9" s="167">
        <f>Punten!O99</f>
        <v>0</v>
      </c>
      <c r="P9" s="167">
        <f>Punten!P99</f>
        <v>0</v>
      </c>
      <c r="Q9" s="167">
        <f>Punten!Q99</f>
        <v>0</v>
      </c>
      <c r="R9" s="167">
        <f>Punten!R99</f>
        <v>0</v>
      </c>
      <c r="S9" s="167">
        <f>Punten!S99</f>
        <v>0</v>
      </c>
      <c r="T9" s="167">
        <f>Punten!T99</f>
        <v>0</v>
      </c>
      <c r="U9" s="167">
        <f>Punten!U99</f>
        <v>0</v>
      </c>
      <c r="V9" s="167">
        <f>Punten!V99</f>
        <v>0</v>
      </c>
      <c r="W9" s="167">
        <f>Punten!W99</f>
        <v>0</v>
      </c>
      <c r="X9" s="167">
        <f>Punten!X99</f>
        <v>0</v>
      </c>
      <c r="Y9" s="167">
        <f>Punten!Y99</f>
        <v>0</v>
      </c>
      <c r="Z9" s="167">
        <f>Punten!Z99</f>
        <v>0</v>
      </c>
      <c r="AA9" s="167">
        <f>Punten!AA99</f>
        <v>0</v>
      </c>
      <c r="AB9" s="167">
        <f>Punten!AB99</f>
        <v>0</v>
      </c>
      <c r="AC9" s="167">
        <f>Punten!AC99</f>
        <v>0</v>
      </c>
      <c r="AD9" s="167">
        <f>Punten!AD99</f>
        <v>0</v>
      </c>
      <c r="AE9" s="167">
        <f>Punten!AE99</f>
        <v>0</v>
      </c>
      <c r="AF9" s="167">
        <f>Punten!AF99</f>
        <v>0</v>
      </c>
      <c r="AG9" s="167">
        <f>Punten!AG99</f>
        <v>0</v>
      </c>
      <c r="AH9" s="167">
        <f>Punten!AH99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193" t="s">
        <v>141</v>
      </c>
      <c r="B10" s="194" t="s">
        <v>240</v>
      </c>
      <c r="C10" s="194" t="s">
        <v>172</v>
      </c>
      <c r="D10" s="195">
        <v>750000</v>
      </c>
      <c r="E10" s="169"/>
      <c r="F10" s="167">
        <f t="shared" si="0"/>
        <v>4</v>
      </c>
      <c r="G10" s="168"/>
      <c r="H10" s="167">
        <f>Punten!H93</f>
        <v>0</v>
      </c>
      <c r="I10" s="167">
        <f>Punten!I93</f>
        <v>4</v>
      </c>
      <c r="J10" s="167">
        <f>Punten!J93</f>
        <v>0</v>
      </c>
      <c r="K10" s="167">
        <f>Punten!K93</f>
        <v>0</v>
      </c>
      <c r="L10" s="167">
        <f>Punten!L93</f>
        <v>0</v>
      </c>
      <c r="M10" s="167">
        <f>Punten!M93</f>
        <v>0</v>
      </c>
      <c r="N10" s="167">
        <f>Punten!N93</f>
        <v>0</v>
      </c>
      <c r="O10" s="167">
        <f>Punten!O93</f>
        <v>0</v>
      </c>
      <c r="P10" s="167">
        <f>Punten!P93</f>
        <v>0</v>
      </c>
      <c r="Q10" s="167">
        <f>Punten!Q93</f>
        <v>0</v>
      </c>
      <c r="R10" s="167">
        <f>Punten!R93</f>
        <v>0</v>
      </c>
      <c r="S10" s="167">
        <f>Punten!S93</f>
        <v>0</v>
      </c>
      <c r="T10" s="167">
        <f>Punten!T93</f>
        <v>0</v>
      </c>
      <c r="U10" s="167">
        <f>Punten!U93</f>
        <v>0</v>
      </c>
      <c r="V10" s="167">
        <f>Punten!V93</f>
        <v>0</v>
      </c>
      <c r="W10" s="167">
        <f>Punten!W93</f>
        <v>0</v>
      </c>
      <c r="X10" s="167">
        <f>Punten!X93</f>
        <v>0</v>
      </c>
      <c r="Y10" s="167">
        <f>Punten!Y93</f>
        <v>0</v>
      </c>
      <c r="Z10" s="167">
        <f>Punten!Z93</f>
        <v>0</v>
      </c>
      <c r="AA10" s="167">
        <f>Punten!AA93</f>
        <v>0</v>
      </c>
      <c r="AB10" s="167">
        <f>Punten!AB93</f>
        <v>0</v>
      </c>
      <c r="AC10" s="167">
        <f>Punten!AC93</f>
        <v>0</v>
      </c>
      <c r="AD10" s="167">
        <f>Punten!AD93</f>
        <v>0</v>
      </c>
      <c r="AE10" s="167">
        <f>Punten!AE93</f>
        <v>0</v>
      </c>
      <c r="AF10" s="167">
        <f>Punten!AF93</f>
        <v>0</v>
      </c>
      <c r="AG10" s="167">
        <f>Punten!AG93</f>
        <v>0</v>
      </c>
      <c r="AH10" s="167">
        <f>Punten!AH93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193" t="s">
        <v>164</v>
      </c>
      <c r="B11" s="194" t="s">
        <v>184</v>
      </c>
      <c r="C11" s="194" t="s">
        <v>244</v>
      </c>
      <c r="D11" s="195">
        <v>1250000</v>
      </c>
      <c r="E11" s="166"/>
      <c r="F11" s="167">
        <f t="shared" si="0"/>
        <v>33</v>
      </c>
      <c r="G11" s="168"/>
      <c r="H11" s="167">
        <f>Punten!H106</f>
        <v>0</v>
      </c>
      <c r="I11" s="167">
        <f>Punten!I106</f>
        <v>0</v>
      </c>
      <c r="J11" s="167">
        <f>Punten!J106</f>
        <v>0</v>
      </c>
      <c r="K11" s="167">
        <f>Punten!K106</f>
        <v>26</v>
      </c>
      <c r="L11" s="167">
        <f>Punten!L106</f>
        <v>7</v>
      </c>
      <c r="M11" s="167">
        <f>Punten!M106</f>
        <v>0</v>
      </c>
      <c r="N11" s="167">
        <f>Punten!N106</f>
        <v>0</v>
      </c>
      <c r="O11" s="167">
        <f>Punten!O106</f>
        <v>0</v>
      </c>
      <c r="P11" s="167">
        <f>Punten!P106</f>
        <v>0</v>
      </c>
      <c r="Q11" s="167">
        <f>Punten!Q106</f>
        <v>0</v>
      </c>
      <c r="R11" s="167">
        <f>Punten!R106</f>
        <v>0</v>
      </c>
      <c r="S11" s="167">
        <f>Punten!S106</f>
        <v>0</v>
      </c>
      <c r="T11" s="167">
        <f>Punten!T106</f>
        <v>0</v>
      </c>
      <c r="U11" s="167">
        <f>Punten!U106</f>
        <v>0</v>
      </c>
      <c r="V11" s="167">
        <f>Punten!V106</f>
        <v>0</v>
      </c>
      <c r="W11" s="167">
        <f>Punten!W106</f>
        <v>0</v>
      </c>
      <c r="X11" s="167">
        <f>Punten!X106</f>
        <v>0</v>
      </c>
      <c r="Y11" s="167">
        <f>Punten!Y106</f>
        <v>0</v>
      </c>
      <c r="Z11" s="167">
        <f>Punten!Z106</f>
        <v>0</v>
      </c>
      <c r="AA11" s="167">
        <f>Punten!AA106</f>
        <v>0</v>
      </c>
      <c r="AB11" s="167">
        <f>Punten!AB106</f>
        <v>0</v>
      </c>
      <c r="AC11" s="167">
        <f>Punten!AC106</f>
        <v>0</v>
      </c>
      <c r="AD11" s="167">
        <f>Punten!AD106</f>
        <v>0</v>
      </c>
      <c r="AE11" s="167">
        <f>Punten!AE106</f>
        <v>0</v>
      </c>
      <c r="AF11" s="167">
        <f>Punten!AF106</f>
        <v>0</v>
      </c>
      <c r="AG11" s="167">
        <f>Punten!AG106</f>
        <v>0</v>
      </c>
      <c r="AH11" s="167">
        <f>Punten!AH106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193">
        <v>3</v>
      </c>
      <c r="B12" s="194" t="s">
        <v>234</v>
      </c>
      <c r="C12" s="194" t="s">
        <v>130</v>
      </c>
      <c r="D12" s="195">
        <v>1000000</v>
      </c>
      <c r="E12" s="166"/>
      <c r="F12" s="167">
        <f t="shared" si="0"/>
        <v>14</v>
      </c>
      <c r="G12" s="168"/>
      <c r="H12" s="167">
        <f>Punten!H70</f>
        <v>0</v>
      </c>
      <c r="I12" s="167">
        <f>Punten!I70</f>
        <v>11</v>
      </c>
      <c r="J12" s="167">
        <f>Punten!J70</f>
        <v>3</v>
      </c>
      <c r="K12" s="167">
        <f>Punten!K70</f>
        <v>0</v>
      </c>
      <c r="L12" s="167">
        <f>Punten!L70</f>
        <v>0</v>
      </c>
      <c r="M12" s="167">
        <f>Punten!M70</f>
        <v>0</v>
      </c>
      <c r="N12" s="167">
        <f>Punten!N70</f>
        <v>0</v>
      </c>
      <c r="O12" s="167">
        <f>Punten!O70</f>
        <v>0</v>
      </c>
      <c r="P12" s="167">
        <f>Punten!P70</f>
        <v>0</v>
      </c>
      <c r="Q12" s="167">
        <f>Punten!Q70</f>
        <v>0</v>
      </c>
      <c r="R12" s="167">
        <f>Punten!R70</f>
        <v>0</v>
      </c>
      <c r="S12" s="167">
        <f>Punten!S70</f>
        <v>0</v>
      </c>
      <c r="T12" s="167">
        <f>Punten!T70</f>
        <v>0</v>
      </c>
      <c r="U12" s="167">
        <f>Punten!U70</f>
        <v>0</v>
      </c>
      <c r="V12" s="167">
        <f>Punten!V70</f>
        <v>0</v>
      </c>
      <c r="W12" s="167">
        <f>Punten!W70</f>
        <v>0</v>
      </c>
      <c r="X12" s="167">
        <f>Punten!X70</f>
        <v>0</v>
      </c>
      <c r="Y12" s="167">
        <f>Punten!Y70</f>
        <v>0</v>
      </c>
      <c r="Z12" s="167">
        <f>Punten!Z70</f>
        <v>0</v>
      </c>
      <c r="AA12" s="167">
        <f>Punten!AA70</f>
        <v>0</v>
      </c>
      <c r="AB12" s="167">
        <f>Punten!AB70</f>
        <v>0</v>
      </c>
      <c r="AC12" s="167">
        <f>Punten!AC70</f>
        <v>0</v>
      </c>
      <c r="AD12" s="167">
        <f>Punten!AD70</f>
        <v>0</v>
      </c>
      <c r="AE12" s="167">
        <f>Punten!AE70</f>
        <v>0</v>
      </c>
      <c r="AF12" s="167">
        <f>Punten!AF70</f>
        <v>0</v>
      </c>
      <c r="AG12" s="167">
        <f>Punten!AG70</f>
        <v>0</v>
      </c>
      <c r="AH12" s="167">
        <f>Punten!AH70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193">
        <v>2</v>
      </c>
      <c r="B13" s="194" t="s">
        <v>53</v>
      </c>
      <c r="C13" s="195" t="s">
        <v>50</v>
      </c>
      <c r="D13" s="195">
        <v>1750000</v>
      </c>
      <c r="E13" s="166"/>
      <c r="F13" s="167">
        <f t="shared" si="0"/>
        <v>6</v>
      </c>
      <c r="G13" s="168"/>
      <c r="H13" s="167">
        <f>Punten!H26</f>
        <v>0</v>
      </c>
      <c r="I13" s="167">
        <f>Punten!I26</f>
        <v>0</v>
      </c>
      <c r="J13" s="167">
        <f>Punten!J26</f>
        <v>3</v>
      </c>
      <c r="K13" s="167">
        <f>Punten!K26</f>
        <v>0</v>
      </c>
      <c r="L13" s="167">
        <f>Punten!L26</f>
        <v>3</v>
      </c>
      <c r="M13" s="167">
        <f>Punten!M26</f>
        <v>0</v>
      </c>
      <c r="N13" s="167">
        <f>Punten!N26</f>
        <v>0</v>
      </c>
      <c r="O13" s="167">
        <f>Punten!O26</f>
        <v>0</v>
      </c>
      <c r="P13" s="167">
        <f>Punten!P26</f>
        <v>0</v>
      </c>
      <c r="Q13" s="167">
        <f>Punten!Q26</f>
        <v>0</v>
      </c>
      <c r="R13" s="167">
        <f>Punten!R26</f>
        <v>0</v>
      </c>
      <c r="S13" s="167">
        <f>Punten!S26</f>
        <v>0</v>
      </c>
      <c r="T13" s="167">
        <f>Punten!T26</f>
        <v>0</v>
      </c>
      <c r="U13" s="167">
        <f>Punten!U26</f>
        <v>0</v>
      </c>
      <c r="V13" s="167">
        <f>Punten!V26</f>
        <v>0</v>
      </c>
      <c r="W13" s="167">
        <f>Punten!W26</f>
        <v>0</v>
      </c>
      <c r="X13" s="167">
        <f>Punten!X26</f>
        <v>0</v>
      </c>
      <c r="Y13" s="167">
        <f>Punten!Y26</f>
        <v>0</v>
      </c>
      <c r="Z13" s="167">
        <f>Punten!Z26</f>
        <v>0</v>
      </c>
      <c r="AA13" s="167">
        <f>Punten!AA26</f>
        <v>0</v>
      </c>
      <c r="AB13" s="167">
        <f>Punten!AB26</f>
        <v>0</v>
      </c>
      <c r="AC13" s="167">
        <f>Punten!AC26</f>
        <v>0</v>
      </c>
      <c r="AD13" s="167">
        <f>Punten!AD26</f>
        <v>0</v>
      </c>
      <c r="AE13" s="167">
        <f>Punten!AE26</f>
        <v>0</v>
      </c>
      <c r="AF13" s="167">
        <f>Punten!AF26</f>
        <v>0</v>
      </c>
      <c r="AG13" s="167">
        <f>Punten!AG26</f>
        <v>0</v>
      </c>
      <c r="AH13" s="167">
        <f>Punten!AH26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114" t="s">
        <v>78</v>
      </c>
      <c r="B14" s="116" t="s">
        <v>233</v>
      </c>
      <c r="C14" s="116" t="s">
        <v>101</v>
      </c>
      <c r="D14" s="115">
        <v>750000</v>
      </c>
      <c r="E14" s="169"/>
      <c r="F14" s="167">
        <f t="shared" si="0"/>
        <v>0</v>
      </c>
      <c r="G14" s="168"/>
      <c r="H14" s="167">
        <f>Punten!H54</f>
        <v>0</v>
      </c>
      <c r="I14" s="167">
        <f>Punten!I54</f>
        <v>0</v>
      </c>
      <c r="J14" s="167">
        <f>Punten!J54</f>
        <v>0</v>
      </c>
      <c r="K14" s="167">
        <f>Punten!K54</f>
        <v>0</v>
      </c>
      <c r="L14" s="167">
        <f>Punten!L54</f>
        <v>0</v>
      </c>
      <c r="M14" s="167">
        <f>Punten!M54</f>
        <v>0</v>
      </c>
      <c r="N14" s="167">
        <f>Punten!N54</f>
        <v>0</v>
      </c>
      <c r="O14" s="167">
        <f>Punten!O54</f>
        <v>0</v>
      </c>
      <c r="P14" s="167">
        <f>Punten!P54</f>
        <v>0</v>
      </c>
      <c r="Q14" s="167">
        <f>Punten!Q54</f>
        <v>0</v>
      </c>
      <c r="R14" s="167">
        <f>Punten!R54</f>
        <v>0</v>
      </c>
      <c r="S14" s="167">
        <f>Punten!S54</f>
        <v>0</v>
      </c>
      <c r="T14" s="167">
        <f>Punten!T54</f>
        <v>0</v>
      </c>
      <c r="U14" s="167">
        <f>Punten!U54</f>
        <v>0</v>
      </c>
      <c r="V14" s="167">
        <f>Punten!V54</f>
        <v>0</v>
      </c>
      <c r="W14" s="167">
        <f>Punten!W54</f>
        <v>0</v>
      </c>
      <c r="X14" s="167">
        <f>Punten!X54</f>
        <v>0</v>
      </c>
      <c r="Y14" s="167">
        <f>Punten!Y54</f>
        <v>0</v>
      </c>
      <c r="Z14" s="167">
        <f>Punten!Z54</f>
        <v>0</v>
      </c>
      <c r="AA14" s="167">
        <f>Punten!AA54</f>
        <v>0</v>
      </c>
      <c r="AB14" s="167">
        <f>Punten!AB54</f>
        <v>0</v>
      </c>
      <c r="AC14" s="167">
        <f>Punten!AC54</f>
        <v>0</v>
      </c>
      <c r="AD14" s="167">
        <f>Punten!AD54</f>
        <v>0</v>
      </c>
      <c r="AE14" s="167">
        <f>Punten!AE54</f>
        <v>0</v>
      </c>
      <c r="AF14" s="167">
        <f>Punten!AF54</f>
        <v>0</v>
      </c>
      <c r="AG14" s="167">
        <f>Punten!AG54</f>
        <v>0</v>
      </c>
      <c r="AH14" s="167">
        <f>Punten!AH54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114">
        <v>3</v>
      </c>
      <c r="B15" s="115" t="s">
        <v>76</v>
      </c>
      <c r="C15" s="115" t="s">
        <v>150</v>
      </c>
      <c r="D15" s="115">
        <v>3250000</v>
      </c>
      <c r="E15" s="169"/>
      <c r="F15" s="167">
        <f t="shared" si="0"/>
        <v>30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0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114" t="s">
        <v>78</v>
      </c>
      <c r="B16" s="115" t="s">
        <v>100</v>
      </c>
      <c r="C16" s="116" t="s">
        <v>99</v>
      </c>
      <c r="D16" s="115">
        <v>1500000</v>
      </c>
      <c r="E16" s="169"/>
      <c r="F16" s="167">
        <f t="shared" si="0"/>
        <v>4</v>
      </c>
      <c r="G16" s="168"/>
      <c r="H16" s="167">
        <f>Punten!H53</f>
        <v>0</v>
      </c>
      <c r="I16" s="167">
        <f>Punten!I53</f>
        <v>1</v>
      </c>
      <c r="J16" s="167">
        <f>Punten!J53</f>
        <v>0</v>
      </c>
      <c r="K16" s="167">
        <f>Punten!K53</f>
        <v>3</v>
      </c>
      <c r="L16" s="167">
        <f>Punten!L53</f>
        <v>0</v>
      </c>
      <c r="M16" s="167">
        <f>Punten!M53</f>
        <v>0</v>
      </c>
      <c r="N16" s="167">
        <f>Punten!N53</f>
        <v>0</v>
      </c>
      <c r="O16" s="167">
        <f>Punten!O53</f>
        <v>0</v>
      </c>
      <c r="P16" s="167">
        <f>Punten!P53</f>
        <v>0</v>
      </c>
      <c r="Q16" s="167">
        <f>Punten!Q53</f>
        <v>0</v>
      </c>
      <c r="R16" s="167">
        <f>Punten!R53</f>
        <v>0</v>
      </c>
      <c r="S16" s="167">
        <f>Punten!S53</f>
        <v>0</v>
      </c>
      <c r="T16" s="167">
        <f>Punten!T53</f>
        <v>0</v>
      </c>
      <c r="U16" s="167">
        <f>Punten!U53</f>
        <v>0</v>
      </c>
      <c r="V16" s="167">
        <f>Punten!V53</f>
        <v>0</v>
      </c>
      <c r="W16" s="167">
        <f>Punten!W53</f>
        <v>0</v>
      </c>
      <c r="X16" s="167">
        <f>Punten!X53</f>
        <v>0</v>
      </c>
      <c r="Y16" s="167">
        <f>Punten!Y53</f>
        <v>0</v>
      </c>
      <c r="Z16" s="167">
        <f>Punten!Z53</f>
        <v>0</v>
      </c>
      <c r="AA16" s="167">
        <f>Punten!AA53</f>
        <v>0</v>
      </c>
      <c r="AB16" s="167">
        <f>Punten!AB53</f>
        <v>0</v>
      </c>
      <c r="AC16" s="167">
        <f>Punten!AC53</f>
        <v>0</v>
      </c>
      <c r="AD16" s="167">
        <f>Punten!AD53</f>
        <v>0</v>
      </c>
      <c r="AE16" s="167">
        <f>Punten!AE53</f>
        <v>0</v>
      </c>
      <c r="AF16" s="167">
        <f>Punten!AF53</f>
        <v>0</v>
      </c>
      <c r="AG16" s="167">
        <f>Punten!AG53</f>
        <v>0</v>
      </c>
      <c r="AH16" s="167">
        <f>Punten!AH53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13500000</v>
      </c>
      <c r="E19" s="158"/>
      <c r="F19" s="167">
        <f>SUM(F6:F17)</f>
        <v>148</v>
      </c>
      <c r="G19" s="168"/>
      <c r="H19" s="167">
        <f>SUM(H6:H16)</f>
        <v>12</v>
      </c>
      <c r="I19" s="167">
        <f t="shared" ref="I19:AH19" si="1">SUM(I6:I16)</f>
        <v>41</v>
      </c>
      <c r="J19" s="167">
        <f t="shared" si="1"/>
        <v>29</v>
      </c>
      <c r="K19" s="167">
        <f t="shared" si="1"/>
        <v>50</v>
      </c>
      <c r="L19" s="167">
        <f t="shared" si="1"/>
        <v>16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display="mailto:h-pijper@kpnplanet.nl" xr:uid="{B17D25F9-786A-4C0D-BDD5-82520B70B9D9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A629-2AD2-4375-998B-A86E7BF6BE03}">
  <sheetPr codeName="Blad24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505" t="s">
        <v>217</v>
      </c>
      <c r="B1" s="502" t="s">
        <v>296</v>
      </c>
      <c r="C1" s="502"/>
      <c r="D1" s="506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505" t="s">
        <v>218</v>
      </c>
      <c r="B2" s="503" t="s">
        <v>297</v>
      </c>
      <c r="C2" s="503"/>
      <c r="D2" s="507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505" t="s">
        <v>219</v>
      </c>
      <c r="B3" s="511" t="s">
        <v>298</v>
      </c>
      <c r="C3" s="504"/>
      <c r="D3" s="508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260"/>
      <c r="B4" s="260"/>
      <c r="C4" s="260"/>
      <c r="D4" s="260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509" t="s">
        <v>0</v>
      </c>
      <c r="B5" s="510" t="s">
        <v>1</v>
      </c>
      <c r="C5" s="510" t="s">
        <v>2</v>
      </c>
      <c r="D5" s="510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512" t="s">
        <v>164</v>
      </c>
      <c r="B6" s="513" t="s">
        <v>167</v>
      </c>
      <c r="C6" s="513" t="s">
        <v>177</v>
      </c>
      <c r="D6" s="514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499">
        <v>2</v>
      </c>
      <c r="B7" s="501" t="s">
        <v>24</v>
      </c>
      <c r="C7" s="500" t="s">
        <v>42</v>
      </c>
      <c r="D7" s="501">
        <v>500000</v>
      </c>
      <c r="E7" s="169"/>
      <c r="F7" s="167">
        <f t="shared" ref="F7:F16" si="0">SUM(H7:AH7)</f>
        <v>3</v>
      </c>
      <c r="G7" s="168"/>
      <c r="H7" s="167">
        <f>Punten!H21</f>
        <v>0</v>
      </c>
      <c r="I7" s="167">
        <f>Punten!I21</f>
        <v>0</v>
      </c>
      <c r="J7" s="167">
        <f>Punten!J21</f>
        <v>3</v>
      </c>
      <c r="K7" s="167">
        <f>Punten!K21</f>
        <v>0</v>
      </c>
      <c r="L7" s="167">
        <f>Punten!L21</f>
        <v>0</v>
      </c>
      <c r="M7" s="167">
        <f>Punten!M21</f>
        <v>0</v>
      </c>
      <c r="N7" s="167">
        <f>Punten!N21</f>
        <v>0</v>
      </c>
      <c r="O7" s="167">
        <f>Punten!O21</f>
        <v>0</v>
      </c>
      <c r="P7" s="167">
        <f>Punten!P21</f>
        <v>0</v>
      </c>
      <c r="Q7" s="167">
        <f>Punten!Q21</f>
        <v>0</v>
      </c>
      <c r="R7" s="167">
        <f>Punten!R21</f>
        <v>0</v>
      </c>
      <c r="S7" s="167">
        <f>Punten!S21</f>
        <v>0</v>
      </c>
      <c r="T7" s="167">
        <f>Punten!T21</f>
        <v>0</v>
      </c>
      <c r="U7" s="167">
        <f>Punten!U21</f>
        <v>0</v>
      </c>
      <c r="V7" s="167">
        <f>Punten!V21</f>
        <v>0</v>
      </c>
      <c r="W7" s="167">
        <f>Punten!W21</f>
        <v>0</v>
      </c>
      <c r="X7" s="167">
        <f>Punten!X21</f>
        <v>0</v>
      </c>
      <c r="Y7" s="167">
        <f>Punten!Y21</f>
        <v>0</v>
      </c>
      <c r="Z7" s="167">
        <f>Punten!Z21</f>
        <v>0</v>
      </c>
      <c r="AA7" s="167">
        <f>Punten!AA21</f>
        <v>0</v>
      </c>
      <c r="AB7" s="167">
        <f>Punten!AB21</f>
        <v>0</v>
      </c>
      <c r="AC7" s="167">
        <f>Punten!AC21</f>
        <v>0</v>
      </c>
      <c r="AD7" s="167">
        <f>Punten!AD21</f>
        <v>0</v>
      </c>
      <c r="AE7" s="167">
        <f>Punten!AE21</f>
        <v>0</v>
      </c>
      <c r="AF7" s="167">
        <f>Punten!AF21</f>
        <v>0</v>
      </c>
      <c r="AG7" s="167">
        <f>Punten!AG21</f>
        <v>0</v>
      </c>
      <c r="AH7" s="167">
        <f>Punten!AH21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499" t="s">
        <v>141</v>
      </c>
      <c r="B8" s="501" t="s">
        <v>147</v>
      </c>
      <c r="C8" s="500" t="s">
        <v>158</v>
      </c>
      <c r="D8" s="501">
        <v>500000</v>
      </c>
      <c r="E8" s="169"/>
      <c r="F8" s="167">
        <f t="shared" si="0"/>
        <v>0</v>
      </c>
      <c r="G8" s="168"/>
      <c r="H8" s="167">
        <f>Punten!H85</f>
        <v>0</v>
      </c>
      <c r="I8" s="167">
        <f>Punten!I85</f>
        <v>0</v>
      </c>
      <c r="J8" s="167">
        <f>Punten!J85</f>
        <v>0</v>
      </c>
      <c r="K8" s="167">
        <f>Punten!K85</f>
        <v>0</v>
      </c>
      <c r="L8" s="167">
        <f>Punten!L85</f>
        <v>0</v>
      </c>
      <c r="M8" s="167">
        <f>Punten!M85</f>
        <v>0</v>
      </c>
      <c r="N8" s="167">
        <f>Punten!N85</f>
        <v>0</v>
      </c>
      <c r="O8" s="167">
        <f>Punten!O85</f>
        <v>0</v>
      </c>
      <c r="P8" s="167">
        <f>Punten!P85</f>
        <v>0</v>
      </c>
      <c r="Q8" s="167">
        <f>Punten!Q85</f>
        <v>0</v>
      </c>
      <c r="R8" s="167">
        <f>Punten!R85</f>
        <v>0</v>
      </c>
      <c r="S8" s="167">
        <f>Punten!S85</f>
        <v>0</v>
      </c>
      <c r="T8" s="167">
        <f>Punten!T85</f>
        <v>0</v>
      </c>
      <c r="U8" s="167">
        <f>Punten!U85</f>
        <v>0</v>
      </c>
      <c r="V8" s="167">
        <f>Punten!V85</f>
        <v>0</v>
      </c>
      <c r="W8" s="167">
        <f>Punten!W85</f>
        <v>0</v>
      </c>
      <c r="X8" s="167">
        <f>Punten!X85</f>
        <v>0</v>
      </c>
      <c r="Y8" s="167">
        <f>Punten!Y85</f>
        <v>0</v>
      </c>
      <c r="Z8" s="167">
        <f>Punten!Z85</f>
        <v>0</v>
      </c>
      <c r="AA8" s="167">
        <f>Punten!AA85</f>
        <v>0</v>
      </c>
      <c r="AB8" s="167">
        <f>Punten!AB85</f>
        <v>0</v>
      </c>
      <c r="AC8" s="167">
        <f>Punten!AC85</f>
        <v>0</v>
      </c>
      <c r="AD8" s="167">
        <f>Punten!AD85</f>
        <v>0</v>
      </c>
      <c r="AE8" s="167">
        <f>Punten!AE85</f>
        <v>0</v>
      </c>
      <c r="AF8" s="167">
        <f>Punten!AF85</f>
        <v>0</v>
      </c>
      <c r="AG8" s="167">
        <f>Punten!AG85</f>
        <v>0</v>
      </c>
      <c r="AH8" s="167">
        <f>Punten!AH85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499" t="s">
        <v>141</v>
      </c>
      <c r="B9" s="500" t="s">
        <v>151</v>
      </c>
      <c r="C9" s="500" t="s">
        <v>161</v>
      </c>
      <c r="D9" s="501">
        <v>500000</v>
      </c>
      <c r="E9" s="169"/>
      <c r="F9" s="167">
        <f t="shared" si="0"/>
        <v>10</v>
      </c>
      <c r="G9" s="168"/>
      <c r="H9" s="167">
        <f>Punten!H87</f>
        <v>0</v>
      </c>
      <c r="I9" s="167">
        <f>Punten!I87</f>
        <v>10</v>
      </c>
      <c r="J9" s="167">
        <f>Punten!J87</f>
        <v>0</v>
      </c>
      <c r="K9" s="167">
        <f>Punten!K87</f>
        <v>0</v>
      </c>
      <c r="L9" s="167">
        <f>Punten!L87</f>
        <v>0</v>
      </c>
      <c r="M9" s="167">
        <f>Punten!M87</f>
        <v>0</v>
      </c>
      <c r="N9" s="167">
        <f>Punten!N87</f>
        <v>0</v>
      </c>
      <c r="O9" s="167">
        <f>Punten!O87</f>
        <v>0</v>
      </c>
      <c r="P9" s="167">
        <f>Punten!P87</f>
        <v>0</v>
      </c>
      <c r="Q9" s="167">
        <f>Punten!Q87</f>
        <v>0</v>
      </c>
      <c r="R9" s="167">
        <f>Punten!R87</f>
        <v>0</v>
      </c>
      <c r="S9" s="167">
        <f>Punten!S87</f>
        <v>0</v>
      </c>
      <c r="T9" s="167">
        <f>Punten!T87</f>
        <v>0</v>
      </c>
      <c r="U9" s="167">
        <f>Punten!U87</f>
        <v>0</v>
      </c>
      <c r="V9" s="167">
        <f>Punten!V87</f>
        <v>0</v>
      </c>
      <c r="W9" s="167">
        <f>Punten!W87</f>
        <v>0</v>
      </c>
      <c r="X9" s="167">
        <f>Punten!X87</f>
        <v>0</v>
      </c>
      <c r="Y9" s="167">
        <f>Punten!Y87</f>
        <v>0</v>
      </c>
      <c r="Z9" s="167">
        <f>Punten!Z87</f>
        <v>0</v>
      </c>
      <c r="AA9" s="167">
        <f>Punten!AA87</f>
        <v>0</v>
      </c>
      <c r="AB9" s="167">
        <f>Punten!AB87</f>
        <v>0</v>
      </c>
      <c r="AC9" s="167">
        <f>Punten!AC87</f>
        <v>0</v>
      </c>
      <c r="AD9" s="167">
        <f>Punten!AD87</f>
        <v>0</v>
      </c>
      <c r="AE9" s="167">
        <f>Punten!AE87</f>
        <v>0</v>
      </c>
      <c r="AF9" s="167">
        <f>Punten!AF87</f>
        <v>0</v>
      </c>
      <c r="AG9" s="167">
        <f>Punten!AG87</f>
        <v>0</v>
      </c>
      <c r="AH9" s="167">
        <f>Punten!AH87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518" t="s">
        <v>78</v>
      </c>
      <c r="B10" s="516" t="s">
        <v>90</v>
      </c>
      <c r="C10" s="516" t="s">
        <v>91</v>
      </c>
      <c r="D10" s="517">
        <v>750000</v>
      </c>
      <c r="E10" s="169"/>
      <c r="F10" s="167">
        <f t="shared" si="0"/>
        <v>4</v>
      </c>
      <c r="G10" s="168"/>
      <c r="H10" s="167">
        <f>Punten!H47</f>
        <v>0</v>
      </c>
      <c r="I10" s="167">
        <f>Punten!I47</f>
        <v>1</v>
      </c>
      <c r="J10" s="167">
        <f>Punten!J47</f>
        <v>0</v>
      </c>
      <c r="K10" s="167">
        <f>Punten!K47</f>
        <v>3</v>
      </c>
      <c r="L10" s="167">
        <f>Punten!L47</f>
        <v>0</v>
      </c>
      <c r="M10" s="167">
        <f>Punten!M47</f>
        <v>0</v>
      </c>
      <c r="N10" s="167">
        <f>Punten!N47</f>
        <v>0</v>
      </c>
      <c r="O10" s="167">
        <f>Punten!O47</f>
        <v>0</v>
      </c>
      <c r="P10" s="167">
        <f>Punten!P47</f>
        <v>0</v>
      </c>
      <c r="Q10" s="167">
        <f>Punten!Q47</f>
        <v>0</v>
      </c>
      <c r="R10" s="167">
        <f>Punten!R47</f>
        <v>0</v>
      </c>
      <c r="S10" s="167">
        <f>Punten!S47</f>
        <v>0</v>
      </c>
      <c r="T10" s="167">
        <f>Punten!T47</f>
        <v>0</v>
      </c>
      <c r="U10" s="167">
        <f>Punten!U47</f>
        <v>0</v>
      </c>
      <c r="V10" s="167">
        <f>Punten!V47</f>
        <v>0</v>
      </c>
      <c r="W10" s="167">
        <f>Punten!W47</f>
        <v>0</v>
      </c>
      <c r="X10" s="167">
        <f>Punten!X47</f>
        <v>0</v>
      </c>
      <c r="Y10" s="167">
        <f>Punten!Y47</f>
        <v>0</v>
      </c>
      <c r="Z10" s="167">
        <f>Punten!Z47</f>
        <v>0</v>
      </c>
      <c r="AA10" s="167">
        <f>Punten!AA47</f>
        <v>0</v>
      </c>
      <c r="AB10" s="167">
        <f>Punten!AB47</f>
        <v>0</v>
      </c>
      <c r="AC10" s="167">
        <f>Punten!AC47</f>
        <v>0</v>
      </c>
      <c r="AD10" s="167">
        <f>Punten!AD47</f>
        <v>0</v>
      </c>
      <c r="AE10" s="167">
        <f>Punten!AE47</f>
        <v>0</v>
      </c>
      <c r="AF10" s="167">
        <f>Punten!AF47</f>
        <v>0</v>
      </c>
      <c r="AG10" s="167">
        <f>Punten!AG47</f>
        <v>0</v>
      </c>
      <c r="AH10" s="167">
        <f>Punten!AH47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515">
        <v>1</v>
      </c>
      <c r="B11" s="516" t="s">
        <v>17</v>
      </c>
      <c r="C11" s="516" t="s">
        <v>22</v>
      </c>
      <c r="D11" s="517">
        <v>1500000</v>
      </c>
      <c r="E11" s="166"/>
      <c r="F11" s="167">
        <f t="shared" si="0"/>
        <v>33</v>
      </c>
      <c r="G11" s="168"/>
      <c r="H11" s="167">
        <f>Punten!H10</f>
        <v>3</v>
      </c>
      <c r="I11" s="167">
        <f>Punten!I10</f>
        <v>0</v>
      </c>
      <c r="J11" s="167">
        <f>Punten!J10</f>
        <v>27</v>
      </c>
      <c r="K11" s="167">
        <f>Punten!K10</f>
        <v>0</v>
      </c>
      <c r="L11" s="167">
        <f>Punten!L10</f>
        <v>3</v>
      </c>
      <c r="M11" s="167">
        <f>Punten!M10</f>
        <v>0</v>
      </c>
      <c r="N11" s="167">
        <f>Punten!N10</f>
        <v>0</v>
      </c>
      <c r="O11" s="167">
        <f>Punten!O10</f>
        <v>0</v>
      </c>
      <c r="P11" s="167">
        <f>Punten!P10</f>
        <v>0</v>
      </c>
      <c r="Q11" s="167">
        <f>Punten!Q10</f>
        <v>0</v>
      </c>
      <c r="R11" s="167">
        <f>Punten!R10</f>
        <v>0</v>
      </c>
      <c r="S11" s="167">
        <f>Punten!S10</f>
        <v>0</v>
      </c>
      <c r="T11" s="167">
        <f>Punten!T10</f>
        <v>0</v>
      </c>
      <c r="U11" s="167">
        <f>Punten!U10</f>
        <v>0</v>
      </c>
      <c r="V11" s="167">
        <f>Punten!V10</f>
        <v>0</v>
      </c>
      <c r="W11" s="167">
        <f>Punten!W10</f>
        <v>0</v>
      </c>
      <c r="X11" s="167">
        <f>Punten!X10</f>
        <v>0</v>
      </c>
      <c r="Y11" s="167">
        <f>Punten!Y10</f>
        <v>0</v>
      </c>
      <c r="Z11" s="167">
        <f>Punten!Z10</f>
        <v>0</v>
      </c>
      <c r="AA11" s="167">
        <f>Punten!AA10</f>
        <v>0</v>
      </c>
      <c r="AB11" s="167">
        <f>Punten!AB10</f>
        <v>0</v>
      </c>
      <c r="AC11" s="167">
        <f>Punten!AC10</f>
        <v>0</v>
      </c>
      <c r="AD11" s="167">
        <f>Punten!AD10</f>
        <v>0</v>
      </c>
      <c r="AE11" s="167">
        <f>Punten!AE10</f>
        <v>0</v>
      </c>
      <c r="AF11" s="167">
        <f>Punten!AF10</f>
        <v>0</v>
      </c>
      <c r="AG11" s="167">
        <f>Punten!AG10</f>
        <v>0</v>
      </c>
      <c r="AH11" s="167">
        <f>Punten!AH10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518">
        <v>1</v>
      </c>
      <c r="B12" s="516" t="s">
        <v>7</v>
      </c>
      <c r="C12" s="516" t="s">
        <v>27</v>
      </c>
      <c r="D12" s="517">
        <v>1250000</v>
      </c>
      <c r="E12" s="166"/>
      <c r="F12" s="167">
        <f t="shared" si="0"/>
        <v>17</v>
      </c>
      <c r="G12" s="168"/>
      <c r="H12" s="167">
        <f>Punten!H13</f>
        <v>8</v>
      </c>
      <c r="I12" s="167">
        <f>Punten!I13</f>
        <v>0</v>
      </c>
      <c r="J12" s="167">
        <f>Punten!J13</f>
        <v>3</v>
      </c>
      <c r="K12" s="167">
        <f>Punten!K13</f>
        <v>3</v>
      </c>
      <c r="L12" s="167">
        <f>Punten!L13</f>
        <v>3</v>
      </c>
      <c r="M12" s="167">
        <f>Punten!M13</f>
        <v>0</v>
      </c>
      <c r="N12" s="167">
        <f>Punten!N13</f>
        <v>0</v>
      </c>
      <c r="O12" s="167">
        <f>Punten!O13</f>
        <v>0</v>
      </c>
      <c r="P12" s="167">
        <f>Punten!P13</f>
        <v>0</v>
      </c>
      <c r="Q12" s="167">
        <f>Punten!Q13</f>
        <v>0</v>
      </c>
      <c r="R12" s="167">
        <f>Punten!R13</f>
        <v>0</v>
      </c>
      <c r="S12" s="167">
        <f>Punten!S13</f>
        <v>0</v>
      </c>
      <c r="T12" s="167">
        <f>Punten!T13</f>
        <v>0</v>
      </c>
      <c r="U12" s="167">
        <f>Punten!U13</f>
        <v>0</v>
      </c>
      <c r="V12" s="167">
        <f>Punten!V13</f>
        <v>0</v>
      </c>
      <c r="W12" s="167">
        <f>Punten!W13</f>
        <v>0</v>
      </c>
      <c r="X12" s="167">
        <f>Punten!X13</f>
        <v>0</v>
      </c>
      <c r="Y12" s="167">
        <f>Punten!Y13</f>
        <v>0</v>
      </c>
      <c r="Z12" s="167">
        <f>Punten!Z13</f>
        <v>0</v>
      </c>
      <c r="AA12" s="167">
        <f>Punten!AA13</f>
        <v>0</v>
      </c>
      <c r="AB12" s="167">
        <f>Punten!AB13</f>
        <v>0</v>
      </c>
      <c r="AC12" s="167">
        <f>Punten!AC13</f>
        <v>0</v>
      </c>
      <c r="AD12" s="167">
        <f>Punten!AD13</f>
        <v>0</v>
      </c>
      <c r="AE12" s="167">
        <f>Punten!AE13</f>
        <v>0</v>
      </c>
      <c r="AF12" s="167">
        <f>Punten!AF13</f>
        <v>0</v>
      </c>
      <c r="AG12" s="167">
        <f>Punten!AG13</f>
        <v>0</v>
      </c>
      <c r="AH12" s="167">
        <f>Punten!AH13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518">
        <v>2</v>
      </c>
      <c r="B13" s="516" t="s">
        <v>224</v>
      </c>
      <c r="C13" s="516" t="s">
        <v>56</v>
      </c>
      <c r="D13" s="517">
        <v>750000</v>
      </c>
      <c r="E13" s="166"/>
      <c r="F13" s="167">
        <f t="shared" si="0"/>
        <v>28</v>
      </c>
      <c r="G13" s="168"/>
      <c r="H13" s="167">
        <f>Punten!H29</f>
        <v>8</v>
      </c>
      <c r="I13" s="167">
        <f>Punten!I29</f>
        <v>3</v>
      </c>
      <c r="J13" s="167">
        <f>Punten!J29</f>
        <v>3</v>
      </c>
      <c r="K13" s="167">
        <f>Punten!K29</f>
        <v>11</v>
      </c>
      <c r="L13" s="167">
        <f>Punten!L29</f>
        <v>3</v>
      </c>
      <c r="M13" s="167">
        <f>Punten!M29</f>
        <v>0</v>
      </c>
      <c r="N13" s="167">
        <f>Punten!N29</f>
        <v>0</v>
      </c>
      <c r="O13" s="167">
        <f>Punten!O29</f>
        <v>0</v>
      </c>
      <c r="P13" s="167">
        <f>Punten!P29</f>
        <v>0</v>
      </c>
      <c r="Q13" s="167">
        <f>Punten!Q29</f>
        <v>0</v>
      </c>
      <c r="R13" s="167">
        <f>Punten!R29</f>
        <v>0</v>
      </c>
      <c r="S13" s="167">
        <f>Punten!S29</f>
        <v>0</v>
      </c>
      <c r="T13" s="167">
        <f>Punten!T29</f>
        <v>0</v>
      </c>
      <c r="U13" s="167">
        <f>Punten!U29</f>
        <v>0</v>
      </c>
      <c r="V13" s="167">
        <f>Punten!V29</f>
        <v>0</v>
      </c>
      <c r="W13" s="167">
        <f>Punten!W29</f>
        <v>0</v>
      </c>
      <c r="X13" s="167">
        <f>Punten!X29</f>
        <v>0</v>
      </c>
      <c r="Y13" s="167">
        <f>Punten!Y29</f>
        <v>0</v>
      </c>
      <c r="Z13" s="167">
        <f>Punten!Z29</f>
        <v>0</v>
      </c>
      <c r="AA13" s="167">
        <f>Punten!AA29</f>
        <v>0</v>
      </c>
      <c r="AB13" s="167">
        <f>Punten!AB29</f>
        <v>0</v>
      </c>
      <c r="AC13" s="167">
        <f>Punten!AC29</f>
        <v>0</v>
      </c>
      <c r="AD13" s="167">
        <f>Punten!AD29</f>
        <v>0</v>
      </c>
      <c r="AE13" s="167">
        <f>Punten!AE29</f>
        <v>0</v>
      </c>
      <c r="AF13" s="167">
        <f>Punten!AF29</f>
        <v>0</v>
      </c>
      <c r="AG13" s="167">
        <f>Punten!AG29</f>
        <v>0</v>
      </c>
      <c r="AH13" s="167">
        <f>Punten!AH29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499" t="s">
        <v>164</v>
      </c>
      <c r="B14" s="501" t="s">
        <v>187</v>
      </c>
      <c r="C14" s="500" t="s">
        <v>245</v>
      </c>
      <c r="D14" s="501">
        <v>2500000</v>
      </c>
      <c r="E14" s="169"/>
      <c r="F14" s="167">
        <f t="shared" si="0"/>
        <v>68</v>
      </c>
      <c r="G14" s="168"/>
      <c r="H14" s="167">
        <f>Punten!H107</f>
        <v>0</v>
      </c>
      <c r="I14" s="167">
        <f>Punten!I107</f>
        <v>0</v>
      </c>
      <c r="J14" s="167">
        <f>Punten!J107</f>
        <v>9</v>
      </c>
      <c r="K14" s="167">
        <f>Punten!K107</f>
        <v>40</v>
      </c>
      <c r="L14" s="167">
        <f>Punten!L107</f>
        <v>19</v>
      </c>
      <c r="M14" s="167">
        <f>Punten!M107</f>
        <v>0</v>
      </c>
      <c r="N14" s="167">
        <f>Punten!N107</f>
        <v>0</v>
      </c>
      <c r="O14" s="167">
        <f>Punten!O107</f>
        <v>0</v>
      </c>
      <c r="P14" s="167">
        <f>Punten!P107</f>
        <v>0</v>
      </c>
      <c r="Q14" s="167">
        <f>Punten!Q107</f>
        <v>0</v>
      </c>
      <c r="R14" s="167">
        <f>Punten!R107</f>
        <v>0</v>
      </c>
      <c r="S14" s="167">
        <f>Punten!S107</f>
        <v>0</v>
      </c>
      <c r="T14" s="167">
        <f>Punten!T107</f>
        <v>0</v>
      </c>
      <c r="U14" s="167">
        <f>Punten!U107</f>
        <v>0</v>
      </c>
      <c r="V14" s="167">
        <f>Punten!V107</f>
        <v>0</v>
      </c>
      <c r="W14" s="167">
        <f>Punten!W107</f>
        <v>0</v>
      </c>
      <c r="X14" s="167">
        <f>Punten!X107</f>
        <v>0</v>
      </c>
      <c r="Y14" s="167">
        <f>Punten!Y107</f>
        <v>0</v>
      </c>
      <c r="Z14" s="167">
        <f>Punten!Z107</f>
        <v>0</v>
      </c>
      <c r="AA14" s="167">
        <f>Punten!AA107</f>
        <v>0</v>
      </c>
      <c r="AB14" s="167">
        <f>Punten!AB107</f>
        <v>0</v>
      </c>
      <c r="AC14" s="167">
        <f>Punten!AC107</f>
        <v>0</v>
      </c>
      <c r="AD14" s="167">
        <f>Punten!AD107</f>
        <v>0</v>
      </c>
      <c r="AE14" s="167">
        <f>Punten!AE107</f>
        <v>0</v>
      </c>
      <c r="AF14" s="167">
        <f>Punten!AF107</f>
        <v>0</v>
      </c>
      <c r="AG14" s="167">
        <f>Punten!AG107</f>
        <v>0</v>
      </c>
      <c r="AH14" s="167">
        <f>Punten!AH107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499">
        <v>3</v>
      </c>
      <c r="B15" s="501" t="s">
        <v>76</v>
      </c>
      <c r="C15" s="501" t="s">
        <v>150</v>
      </c>
      <c r="D15" s="501">
        <v>3250000</v>
      </c>
      <c r="E15" s="169"/>
      <c r="F15" s="167">
        <f t="shared" si="0"/>
        <v>30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0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499">
        <v>3</v>
      </c>
      <c r="B16" s="501" t="s">
        <v>138</v>
      </c>
      <c r="C16" s="501" t="s">
        <v>144</v>
      </c>
      <c r="D16" s="501">
        <v>1500000</v>
      </c>
      <c r="E16" s="169"/>
      <c r="F16" s="167">
        <f t="shared" si="0"/>
        <v>6</v>
      </c>
      <c r="G16" s="168"/>
      <c r="H16" s="167">
        <f>Punten!H78</f>
        <v>0</v>
      </c>
      <c r="I16" s="167">
        <f>Punten!I78</f>
        <v>3</v>
      </c>
      <c r="J16" s="167">
        <f>Punten!J78</f>
        <v>3</v>
      </c>
      <c r="K16" s="167">
        <f>Punten!K78</f>
        <v>0</v>
      </c>
      <c r="L16" s="167">
        <f>Punten!L78</f>
        <v>0</v>
      </c>
      <c r="M16" s="167">
        <f>Punten!M78</f>
        <v>0</v>
      </c>
      <c r="N16" s="167">
        <f>Punten!N78</f>
        <v>0</v>
      </c>
      <c r="O16" s="167">
        <f>Punten!O78</f>
        <v>0</v>
      </c>
      <c r="P16" s="167">
        <f>Punten!P78</f>
        <v>0</v>
      </c>
      <c r="Q16" s="167">
        <f>Punten!Q78</f>
        <v>0</v>
      </c>
      <c r="R16" s="167">
        <f>Punten!R78</f>
        <v>0</v>
      </c>
      <c r="S16" s="167">
        <f>Punten!S78</f>
        <v>0</v>
      </c>
      <c r="T16" s="167">
        <f>Punten!T78</f>
        <v>0</v>
      </c>
      <c r="U16" s="167">
        <f>Punten!U78</f>
        <v>0</v>
      </c>
      <c r="V16" s="167">
        <f>Punten!V78</f>
        <v>0</v>
      </c>
      <c r="W16" s="167">
        <f>Punten!W78</f>
        <v>0</v>
      </c>
      <c r="X16" s="167">
        <f>Punten!X78</f>
        <v>0</v>
      </c>
      <c r="Y16" s="167">
        <f>Punten!Y78</f>
        <v>0</v>
      </c>
      <c r="Z16" s="167">
        <f>Punten!Z78</f>
        <v>0</v>
      </c>
      <c r="AA16" s="167">
        <f>Punten!AA78</f>
        <v>0</v>
      </c>
      <c r="AB16" s="167">
        <f>Punten!AB78</f>
        <v>0</v>
      </c>
      <c r="AC16" s="167">
        <f>Punten!AC78</f>
        <v>0</v>
      </c>
      <c r="AD16" s="167">
        <f>Punten!AD78</f>
        <v>0</v>
      </c>
      <c r="AE16" s="167">
        <f>Punten!AE78</f>
        <v>0</v>
      </c>
      <c r="AF16" s="167">
        <f>Punten!AF78</f>
        <v>0</v>
      </c>
      <c r="AG16" s="167">
        <f>Punten!AG78</f>
        <v>0</v>
      </c>
      <c r="AH16" s="167">
        <f>Punten!AH78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236</v>
      </c>
      <c r="G19" s="168"/>
      <c r="H19" s="167">
        <f>SUM(H6:H16)</f>
        <v>25</v>
      </c>
      <c r="I19" s="167">
        <f t="shared" ref="I19:AH19" si="1">SUM(I6:I16)</f>
        <v>32</v>
      </c>
      <c r="J19" s="167">
        <f t="shared" si="1"/>
        <v>57</v>
      </c>
      <c r="K19" s="167">
        <f t="shared" si="1"/>
        <v>72</v>
      </c>
      <c r="L19" s="167">
        <f t="shared" si="1"/>
        <v>50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1700-000000000000}"/>
  </hyperlinks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CDD65-F472-4A97-BDB3-AE07ED640141}">
  <sheetPr codeName="Blad25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527" t="s">
        <v>217</v>
      </c>
      <c r="B1" s="524" t="s">
        <v>145</v>
      </c>
      <c r="C1" s="524"/>
      <c r="D1" s="528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527" t="s">
        <v>218</v>
      </c>
      <c r="B2" s="525" t="s">
        <v>299</v>
      </c>
      <c r="C2" s="525"/>
      <c r="D2" s="52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527" t="s">
        <v>219</v>
      </c>
      <c r="B3" s="533" t="s">
        <v>300</v>
      </c>
      <c r="C3" s="526"/>
      <c r="D3" s="530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519"/>
      <c r="B4" s="519"/>
      <c r="C4" s="519"/>
      <c r="D4" s="519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531" t="s">
        <v>0</v>
      </c>
      <c r="B5" s="532" t="s">
        <v>1</v>
      </c>
      <c r="C5" s="532" t="s">
        <v>2</v>
      </c>
      <c r="D5" s="532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534">
        <v>2</v>
      </c>
      <c r="B6" s="535" t="s">
        <v>222</v>
      </c>
      <c r="C6" s="535" t="s">
        <v>38</v>
      </c>
      <c r="D6" s="536">
        <v>750000</v>
      </c>
      <c r="E6" s="166"/>
      <c r="F6" s="167">
        <f>SUM(H6:AH6)</f>
        <v>17</v>
      </c>
      <c r="G6" s="168"/>
      <c r="H6" s="167">
        <f>Punten!H19</f>
        <v>0</v>
      </c>
      <c r="I6" s="167">
        <f>Punten!I19</f>
        <v>8</v>
      </c>
      <c r="J6" s="167">
        <f>Punten!J19</f>
        <v>3</v>
      </c>
      <c r="K6" s="167">
        <f>Punten!K19</f>
        <v>3</v>
      </c>
      <c r="L6" s="167">
        <f>Punten!L19</f>
        <v>3</v>
      </c>
      <c r="M6" s="167">
        <f>Punten!M19</f>
        <v>0</v>
      </c>
      <c r="N6" s="167">
        <f>Punten!N19</f>
        <v>0</v>
      </c>
      <c r="O6" s="167">
        <f>Punten!O19</f>
        <v>0</v>
      </c>
      <c r="P6" s="167">
        <f>Punten!P19</f>
        <v>0</v>
      </c>
      <c r="Q6" s="167">
        <f>Punten!Q19</f>
        <v>0</v>
      </c>
      <c r="R6" s="167">
        <f>Punten!R19</f>
        <v>0</v>
      </c>
      <c r="S6" s="167">
        <f>Punten!S19</f>
        <v>0</v>
      </c>
      <c r="T6" s="167">
        <f>Punten!T19</f>
        <v>0</v>
      </c>
      <c r="U6" s="167">
        <f>Punten!U19</f>
        <v>0</v>
      </c>
      <c r="V6" s="167">
        <f>Punten!V19</f>
        <v>0</v>
      </c>
      <c r="W6" s="167">
        <f>Punten!W19</f>
        <v>0</v>
      </c>
      <c r="X6" s="167">
        <f>Punten!X19</f>
        <v>0</v>
      </c>
      <c r="Y6" s="167">
        <f>Punten!Y19</f>
        <v>0</v>
      </c>
      <c r="Z6" s="167">
        <f>Punten!Z19</f>
        <v>0</v>
      </c>
      <c r="AA6" s="167">
        <f>Punten!AA19</f>
        <v>0</v>
      </c>
      <c r="AB6" s="167">
        <f>Punten!AB19</f>
        <v>0</v>
      </c>
      <c r="AC6" s="167">
        <f>Punten!AC19</f>
        <v>0</v>
      </c>
      <c r="AD6" s="167">
        <f>Punten!AD19</f>
        <v>0</v>
      </c>
      <c r="AE6" s="167">
        <f>Punten!AE19</f>
        <v>0</v>
      </c>
      <c r="AF6" s="167">
        <f>Punten!AF19</f>
        <v>0</v>
      </c>
      <c r="AG6" s="167">
        <f>Punten!AG19</f>
        <v>0</v>
      </c>
      <c r="AH6" s="167">
        <f>Punten!AH19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520" t="s">
        <v>141</v>
      </c>
      <c r="B7" s="521" t="s">
        <v>145</v>
      </c>
      <c r="C7" s="521" t="s">
        <v>156</v>
      </c>
      <c r="D7" s="522">
        <v>500000</v>
      </c>
      <c r="E7" s="169"/>
      <c r="F7" s="167">
        <f t="shared" ref="F7:F16" si="0">SUM(H7:AH7)</f>
        <v>10</v>
      </c>
      <c r="G7" s="168"/>
      <c r="H7" s="167">
        <f>Punten!H84</f>
        <v>0</v>
      </c>
      <c r="I7" s="167">
        <f>Punten!I84</f>
        <v>10</v>
      </c>
      <c r="J7" s="167">
        <f>Punten!J84</f>
        <v>0</v>
      </c>
      <c r="K7" s="167">
        <f>Punten!K84</f>
        <v>0</v>
      </c>
      <c r="L7" s="167">
        <f>Punten!L84</f>
        <v>0</v>
      </c>
      <c r="M7" s="167">
        <f>Punten!M84</f>
        <v>0</v>
      </c>
      <c r="N7" s="167">
        <f>Punten!N84</f>
        <v>0</v>
      </c>
      <c r="O7" s="167">
        <f>Punten!O84</f>
        <v>0</v>
      </c>
      <c r="P7" s="167">
        <f>Punten!P84</f>
        <v>0</v>
      </c>
      <c r="Q7" s="167">
        <f>Punten!Q84</f>
        <v>0</v>
      </c>
      <c r="R7" s="167">
        <f>Punten!R84</f>
        <v>0</v>
      </c>
      <c r="S7" s="167">
        <f>Punten!S84</f>
        <v>0</v>
      </c>
      <c r="T7" s="167">
        <f>Punten!T84</f>
        <v>0</v>
      </c>
      <c r="U7" s="167">
        <f>Punten!U84</f>
        <v>0</v>
      </c>
      <c r="V7" s="167">
        <f>Punten!V84</f>
        <v>0</v>
      </c>
      <c r="W7" s="167">
        <f>Punten!W84</f>
        <v>0</v>
      </c>
      <c r="X7" s="167">
        <f>Punten!X84</f>
        <v>0</v>
      </c>
      <c r="Y7" s="167">
        <f>Punten!Y84</f>
        <v>0</v>
      </c>
      <c r="Z7" s="167">
        <f>Punten!Z84</f>
        <v>0</v>
      </c>
      <c r="AA7" s="167">
        <f>Punten!AA84</f>
        <v>0</v>
      </c>
      <c r="AB7" s="167">
        <f>Punten!AB84</f>
        <v>0</v>
      </c>
      <c r="AC7" s="167">
        <f>Punten!AC84</f>
        <v>0</v>
      </c>
      <c r="AD7" s="167">
        <f>Punten!AD84</f>
        <v>0</v>
      </c>
      <c r="AE7" s="167">
        <f>Punten!AE84</f>
        <v>0</v>
      </c>
      <c r="AF7" s="167">
        <f>Punten!AF84</f>
        <v>0</v>
      </c>
      <c r="AG7" s="167">
        <f>Punten!AG84</f>
        <v>0</v>
      </c>
      <c r="AH7" s="167">
        <f>Punten!AH84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520" t="s">
        <v>78</v>
      </c>
      <c r="B8" s="521" t="s">
        <v>81</v>
      </c>
      <c r="C8" s="521" t="s">
        <v>77</v>
      </c>
      <c r="D8" s="522">
        <v>1000000</v>
      </c>
      <c r="E8" s="169"/>
      <c r="F8" s="167">
        <f t="shared" si="0"/>
        <v>17</v>
      </c>
      <c r="G8" s="168"/>
      <c r="H8" s="167">
        <f>Punten!H40</f>
        <v>10</v>
      </c>
      <c r="I8" s="167">
        <f>Punten!I40</f>
        <v>1</v>
      </c>
      <c r="J8" s="167">
        <f>Punten!J40</f>
        <v>0</v>
      </c>
      <c r="K8" s="167">
        <f>Punten!K40</f>
        <v>6</v>
      </c>
      <c r="L8" s="167">
        <f>Punten!L40</f>
        <v>0</v>
      </c>
      <c r="M8" s="167">
        <f>Punten!M40</f>
        <v>0</v>
      </c>
      <c r="N8" s="167">
        <f>Punten!N40</f>
        <v>0</v>
      </c>
      <c r="O8" s="167">
        <f>Punten!O40</f>
        <v>0</v>
      </c>
      <c r="P8" s="167">
        <f>Punten!P40</f>
        <v>0</v>
      </c>
      <c r="Q8" s="167">
        <f>Punten!Q40</f>
        <v>0</v>
      </c>
      <c r="R8" s="167">
        <f>Punten!R40</f>
        <v>0</v>
      </c>
      <c r="S8" s="167">
        <f>Punten!S40</f>
        <v>0</v>
      </c>
      <c r="T8" s="167">
        <f>Punten!T40</f>
        <v>0</v>
      </c>
      <c r="U8" s="167">
        <f>Punten!U40</f>
        <v>0</v>
      </c>
      <c r="V8" s="167">
        <f>Punten!V40</f>
        <v>0</v>
      </c>
      <c r="W8" s="167">
        <f>Punten!W40</f>
        <v>0</v>
      </c>
      <c r="X8" s="167">
        <f>Punten!X40</f>
        <v>0</v>
      </c>
      <c r="Y8" s="167">
        <f>Punten!Y40</f>
        <v>0</v>
      </c>
      <c r="Z8" s="167">
        <f>Punten!Z40</f>
        <v>0</v>
      </c>
      <c r="AA8" s="167">
        <f>Punten!AA40</f>
        <v>0</v>
      </c>
      <c r="AB8" s="167">
        <f>Punten!AB40</f>
        <v>0</v>
      </c>
      <c r="AC8" s="167">
        <f>Punten!AC40</f>
        <v>0</v>
      </c>
      <c r="AD8" s="167">
        <f>Punten!AD40</f>
        <v>0</v>
      </c>
      <c r="AE8" s="167">
        <f>Punten!AE40</f>
        <v>0</v>
      </c>
      <c r="AF8" s="167">
        <f>Punten!AF40</f>
        <v>0</v>
      </c>
      <c r="AG8" s="167">
        <f>Punten!AG40</f>
        <v>0</v>
      </c>
      <c r="AH8" s="167">
        <f>Punten!AH40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520">
        <v>1</v>
      </c>
      <c r="B9" s="521" t="s">
        <v>9</v>
      </c>
      <c r="C9" s="521" t="s">
        <v>10</v>
      </c>
      <c r="D9" s="522">
        <v>1500000</v>
      </c>
      <c r="E9" s="169"/>
      <c r="F9" s="167">
        <f t="shared" si="0"/>
        <v>35</v>
      </c>
      <c r="G9" s="168"/>
      <c r="H9" s="167">
        <f>Punten!H4</f>
        <v>3</v>
      </c>
      <c r="I9" s="167">
        <f>Punten!I4</f>
        <v>0</v>
      </c>
      <c r="J9" s="167">
        <f>Punten!J4</f>
        <v>16</v>
      </c>
      <c r="K9" s="167">
        <f>Punten!K4</f>
        <v>3</v>
      </c>
      <c r="L9" s="167">
        <f>Punten!L4</f>
        <v>13</v>
      </c>
      <c r="M9" s="167">
        <f>Punten!M4</f>
        <v>0</v>
      </c>
      <c r="N9" s="167">
        <f>Punten!N4</f>
        <v>0</v>
      </c>
      <c r="O9" s="167">
        <f>Punten!O4</f>
        <v>0</v>
      </c>
      <c r="P9" s="167">
        <f>Punten!P4</f>
        <v>0</v>
      </c>
      <c r="Q9" s="167">
        <f>Punten!Q4</f>
        <v>0</v>
      </c>
      <c r="R9" s="167">
        <f>Punten!R4</f>
        <v>0</v>
      </c>
      <c r="S9" s="167">
        <f>Punten!S4</f>
        <v>0</v>
      </c>
      <c r="T9" s="167">
        <f>Punten!T4</f>
        <v>0</v>
      </c>
      <c r="U9" s="167">
        <f>Punten!U4</f>
        <v>0</v>
      </c>
      <c r="V9" s="167">
        <f>Punten!V4</f>
        <v>0</v>
      </c>
      <c r="W9" s="167">
        <f>Punten!W4</f>
        <v>0</v>
      </c>
      <c r="X9" s="167">
        <f>Punten!X4</f>
        <v>0</v>
      </c>
      <c r="Y9" s="167">
        <f>Punten!Y4</f>
        <v>0</v>
      </c>
      <c r="Z9" s="167">
        <f>Punten!Z4</f>
        <v>0</v>
      </c>
      <c r="AA9" s="167">
        <f>Punten!AA4</f>
        <v>0</v>
      </c>
      <c r="AB9" s="167">
        <f>Punten!AB4</f>
        <v>0</v>
      </c>
      <c r="AC9" s="167">
        <f>Punten!AC4</f>
        <v>0</v>
      </c>
      <c r="AD9" s="167">
        <f>Punten!AD4</f>
        <v>0</v>
      </c>
      <c r="AE9" s="167">
        <f>Punten!AE4</f>
        <v>0</v>
      </c>
      <c r="AF9" s="167">
        <f>Punten!AF4</f>
        <v>0</v>
      </c>
      <c r="AG9" s="167">
        <f>Punten!AG4</f>
        <v>0</v>
      </c>
      <c r="AH9" s="167">
        <f>Punten!AH4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540">
        <v>3</v>
      </c>
      <c r="B10" s="538" t="s">
        <v>106</v>
      </c>
      <c r="C10" s="539" t="s">
        <v>126</v>
      </c>
      <c r="D10" s="539">
        <v>1750000</v>
      </c>
      <c r="E10" s="169"/>
      <c r="F10" s="167">
        <f t="shared" si="0"/>
        <v>22</v>
      </c>
      <c r="G10" s="168"/>
      <c r="H10" s="167">
        <f>Punten!H68</f>
        <v>8</v>
      </c>
      <c r="I10" s="167">
        <f>Punten!I68</f>
        <v>3</v>
      </c>
      <c r="J10" s="167">
        <f>Punten!J68</f>
        <v>3</v>
      </c>
      <c r="K10" s="167">
        <f>Punten!K68</f>
        <v>8</v>
      </c>
      <c r="L10" s="167">
        <f>Punten!L68</f>
        <v>0</v>
      </c>
      <c r="M10" s="167">
        <f>Punten!M68</f>
        <v>0</v>
      </c>
      <c r="N10" s="167">
        <f>Punten!N68</f>
        <v>0</v>
      </c>
      <c r="O10" s="167">
        <f>Punten!O68</f>
        <v>0</v>
      </c>
      <c r="P10" s="167">
        <f>Punten!P68</f>
        <v>0</v>
      </c>
      <c r="Q10" s="167">
        <f>Punten!Q68</f>
        <v>0</v>
      </c>
      <c r="R10" s="167">
        <f>Punten!R68</f>
        <v>0</v>
      </c>
      <c r="S10" s="167">
        <f>Punten!S68</f>
        <v>0</v>
      </c>
      <c r="T10" s="167">
        <f>Punten!T68</f>
        <v>0</v>
      </c>
      <c r="U10" s="167">
        <f>Punten!U68</f>
        <v>0</v>
      </c>
      <c r="V10" s="167">
        <f>Punten!V68</f>
        <v>0</v>
      </c>
      <c r="W10" s="167">
        <f>Punten!W68</f>
        <v>0</v>
      </c>
      <c r="X10" s="167">
        <f>Punten!X68</f>
        <v>0</v>
      </c>
      <c r="Y10" s="167">
        <f>Punten!Y68</f>
        <v>0</v>
      </c>
      <c r="Z10" s="167">
        <f>Punten!Z68</f>
        <v>0</v>
      </c>
      <c r="AA10" s="167">
        <f>Punten!AA68</f>
        <v>0</v>
      </c>
      <c r="AB10" s="167">
        <f>Punten!AB68</f>
        <v>0</v>
      </c>
      <c r="AC10" s="167">
        <f>Punten!AC68</f>
        <v>0</v>
      </c>
      <c r="AD10" s="167">
        <f>Punten!AD68</f>
        <v>0</v>
      </c>
      <c r="AE10" s="167">
        <f>Punten!AE68</f>
        <v>0</v>
      </c>
      <c r="AF10" s="167">
        <f>Punten!AF68</f>
        <v>0</v>
      </c>
      <c r="AG10" s="167">
        <f>Punten!AG68</f>
        <v>0</v>
      </c>
      <c r="AH10" s="167">
        <f>Punten!AH68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537" t="s">
        <v>141</v>
      </c>
      <c r="B11" s="541" t="s">
        <v>153</v>
      </c>
      <c r="C11" s="538" t="s">
        <v>163</v>
      </c>
      <c r="D11" s="539">
        <v>500000</v>
      </c>
      <c r="E11" s="166"/>
      <c r="F11" s="167">
        <f t="shared" si="0"/>
        <v>4</v>
      </c>
      <c r="G11" s="168"/>
      <c r="H11" s="167">
        <f>Punten!H89</f>
        <v>0</v>
      </c>
      <c r="I11" s="167">
        <f>Punten!I89</f>
        <v>4</v>
      </c>
      <c r="J11" s="167">
        <f>Punten!J89</f>
        <v>0</v>
      </c>
      <c r="K11" s="167">
        <f>Punten!K89</f>
        <v>0</v>
      </c>
      <c r="L11" s="167">
        <f>Punten!L89</f>
        <v>0</v>
      </c>
      <c r="M11" s="167">
        <f>Punten!M89</f>
        <v>0</v>
      </c>
      <c r="N11" s="167">
        <f>Punten!N89</f>
        <v>0</v>
      </c>
      <c r="O11" s="167">
        <f>Punten!O89</f>
        <v>0</v>
      </c>
      <c r="P11" s="167">
        <f>Punten!P89</f>
        <v>0</v>
      </c>
      <c r="Q11" s="167">
        <f>Punten!Q89</f>
        <v>0</v>
      </c>
      <c r="R11" s="167">
        <f>Punten!R89</f>
        <v>0</v>
      </c>
      <c r="S11" s="167">
        <f>Punten!S89</f>
        <v>0</v>
      </c>
      <c r="T11" s="167">
        <f>Punten!T89</f>
        <v>0</v>
      </c>
      <c r="U11" s="167">
        <f>Punten!U89</f>
        <v>0</v>
      </c>
      <c r="V11" s="167">
        <f>Punten!V89</f>
        <v>0</v>
      </c>
      <c r="W11" s="167">
        <f>Punten!W89</f>
        <v>0</v>
      </c>
      <c r="X11" s="167">
        <f>Punten!X89</f>
        <v>0</v>
      </c>
      <c r="Y11" s="167">
        <f>Punten!Y89</f>
        <v>0</v>
      </c>
      <c r="Z11" s="167">
        <f>Punten!Z89</f>
        <v>0</v>
      </c>
      <c r="AA11" s="167">
        <f>Punten!AA89</f>
        <v>0</v>
      </c>
      <c r="AB11" s="167">
        <f>Punten!AB89</f>
        <v>0</v>
      </c>
      <c r="AC11" s="167">
        <f>Punten!AC89</f>
        <v>0</v>
      </c>
      <c r="AD11" s="167">
        <f>Punten!AD89</f>
        <v>0</v>
      </c>
      <c r="AE11" s="167">
        <f>Punten!AE89</f>
        <v>0</v>
      </c>
      <c r="AF11" s="167">
        <f>Punten!AF89</f>
        <v>0</v>
      </c>
      <c r="AG11" s="167">
        <f>Punten!AG89</f>
        <v>0</v>
      </c>
      <c r="AH11" s="167">
        <f>Punten!AH89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540">
        <v>1</v>
      </c>
      <c r="B12" s="538" t="s">
        <v>19</v>
      </c>
      <c r="C12" s="538" t="s">
        <v>23</v>
      </c>
      <c r="D12" s="539">
        <v>1250000</v>
      </c>
      <c r="E12" s="166"/>
      <c r="F12" s="167">
        <f t="shared" si="0"/>
        <v>0</v>
      </c>
      <c r="G12" s="168"/>
      <c r="H12" s="167">
        <f>Punten!H11</f>
        <v>0</v>
      </c>
      <c r="I12" s="167">
        <f>Punten!I11</f>
        <v>0</v>
      </c>
      <c r="J12" s="167">
        <f>Punten!J11</f>
        <v>0</v>
      </c>
      <c r="K12" s="167">
        <f>Punten!K11</f>
        <v>0</v>
      </c>
      <c r="L12" s="167">
        <f>Punten!L11</f>
        <v>0</v>
      </c>
      <c r="M12" s="167">
        <f>Punten!M11</f>
        <v>0</v>
      </c>
      <c r="N12" s="167">
        <f>Punten!N11</f>
        <v>0</v>
      </c>
      <c r="O12" s="167">
        <f>Punten!O11</f>
        <v>0</v>
      </c>
      <c r="P12" s="167">
        <f>Punten!P11</f>
        <v>0</v>
      </c>
      <c r="Q12" s="167">
        <f>Punten!Q11</f>
        <v>0</v>
      </c>
      <c r="R12" s="167">
        <f>Punten!R11</f>
        <v>0</v>
      </c>
      <c r="S12" s="167">
        <f>Punten!S11</f>
        <v>0</v>
      </c>
      <c r="T12" s="167">
        <f>Punten!T11</f>
        <v>0</v>
      </c>
      <c r="U12" s="167">
        <f>Punten!U11</f>
        <v>0</v>
      </c>
      <c r="V12" s="167">
        <f>Punten!V11</f>
        <v>0</v>
      </c>
      <c r="W12" s="167">
        <f>Punten!W11</f>
        <v>0</v>
      </c>
      <c r="X12" s="167">
        <f>Punten!X11</f>
        <v>0</v>
      </c>
      <c r="Y12" s="167">
        <f>Punten!Y11</f>
        <v>0</v>
      </c>
      <c r="Z12" s="167">
        <f>Punten!Z11</f>
        <v>0</v>
      </c>
      <c r="AA12" s="167">
        <f>Punten!AA11</f>
        <v>0</v>
      </c>
      <c r="AB12" s="167">
        <f>Punten!AB11</f>
        <v>0</v>
      </c>
      <c r="AC12" s="167">
        <f>Punten!AC11</f>
        <v>0</v>
      </c>
      <c r="AD12" s="167">
        <f>Punten!AD11</f>
        <v>0</v>
      </c>
      <c r="AE12" s="167">
        <f>Punten!AE11</f>
        <v>0</v>
      </c>
      <c r="AF12" s="167">
        <f>Punten!AF11</f>
        <v>0</v>
      </c>
      <c r="AG12" s="167">
        <f>Punten!AG11</f>
        <v>0</v>
      </c>
      <c r="AH12" s="167">
        <f>Punten!AH11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540">
        <v>3</v>
      </c>
      <c r="B13" s="538" t="s">
        <v>234</v>
      </c>
      <c r="C13" s="539" t="s">
        <v>130</v>
      </c>
      <c r="D13" s="539">
        <v>1000000</v>
      </c>
      <c r="E13" s="166"/>
      <c r="F13" s="167">
        <f t="shared" si="0"/>
        <v>14</v>
      </c>
      <c r="G13" s="168"/>
      <c r="H13" s="167">
        <f>Punten!H70</f>
        <v>0</v>
      </c>
      <c r="I13" s="167">
        <f>Punten!I70</f>
        <v>11</v>
      </c>
      <c r="J13" s="167">
        <f>Punten!J70</f>
        <v>3</v>
      </c>
      <c r="K13" s="167">
        <f>Punten!K70</f>
        <v>0</v>
      </c>
      <c r="L13" s="167">
        <f>Punten!L70</f>
        <v>0</v>
      </c>
      <c r="M13" s="167">
        <f>Punten!M70</f>
        <v>0</v>
      </c>
      <c r="N13" s="167">
        <f>Punten!N70</f>
        <v>0</v>
      </c>
      <c r="O13" s="167">
        <f>Punten!O70</f>
        <v>0</v>
      </c>
      <c r="P13" s="167">
        <f>Punten!P70</f>
        <v>0</v>
      </c>
      <c r="Q13" s="167">
        <f>Punten!Q70</f>
        <v>0</v>
      </c>
      <c r="R13" s="167">
        <f>Punten!R70</f>
        <v>0</v>
      </c>
      <c r="S13" s="167">
        <f>Punten!S70</f>
        <v>0</v>
      </c>
      <c r="T13" s="167">
        <f>Punten!T70</f>
        <v>0</v>
      </c>
      <c r="U13" s="167">
        <f>Punten!U70</f>
        <v>0</v>
      </c>
      <c r="V13" s="167">
        <f>Punten!V70</f>
        <v>0</v>
      </c>
      <c r="W13" s="167">
        <f>Punten!W70</f>
        <v>0</v>
      </c>
      <c r="X13" s="167">
        <f>Punten!X70</f>
        <v>0</v>
      </c>
      <c r="Y13" s="167">
        <f>Punten!Y70</f>
        <v>0</v>
      </c>
      <c r="Z13" s="167">
        <f>Punten!Z70</f>
        <v>0</v>
      </c>
      <c r="AA13" s="167">
        <f>Punten!AA70</f>
        <v>0</v>
      </c>
      <c r="AB13" s="167">
        <f>Punten!AB70</f>
        <v>0</v>
      </c>
      <c r="AC13" s="167">
        <f>Punten!AC70</f>
        <v>0</v>
      </c>
      <c r="AD13" s="167">
        <f>Punten!AD70</f>
        <v>0</v>
      </c>
      <c r="AE13" s="167">
        <f>Punten!AE70</f>
        <v>0</v>
      </c>
      <c r="AF13" s="167">
        <f>Punten!AF70</f>
        <v>0</v>
      </c>
      <c r="AG13" s="167">
        <f>Punten!AG70</f>
        <v>0</v>
      </c>
      <c r="AH13" s="167">
        <f>Punten!AH70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520" t="s">
        <v>164</v>
      </c>
      <c r="B14" s="522" t="s">
        <v>187</v>
      </c>
      <c r="C14" s="521" t="s">
        <v>245</v>
      </c>
      <c r="D14" s="522">
        <v>2500000</v>
      </c>
      <c r="E14" s="169"/>
      <c r="F14" s="167">
        <f t="shared" si="0"/>
        <v>68</v>
      </c>
      <c r="G14" s="168"/>
      <c r="H14" s="167">
        <f>Punten!H107</f>
        <v>0</v>
      </c>
      <c r="I14" s="167">
        <f>Punten!I107</f>
        <v>0</v>
      </c>
      <c r="J14" s="167">
        <f>Punten!J107</f>
        <v>9</v>
      </c>
      <c r="K14" s="167">
        <f>Punten!K107</f>
        <v>40</v>
      </c>
      <c r="L14" s="167">
        <f>Punten!L107</f>
        <v>19</v>
      </c>
      <c r="M14" s="167">
        <f>Punten!M107</f>
        <v>0</v>
      </c>
      <c r="N14" s="167">
        <f>Punten!N107</f>
        <v>0</v>
      </c>
      <c r="O14" s="167">
        <f>Punten!O107</f>
        <v>0</v>
      </c>
      <c r="P14" s="167">
        <f>Punten!P107</f>
        <v>0</v>
      </c>
      <c r="Q14" s="167">
        <f>Punten!Q107</f>
        <v>0</v>
      </c>
      <c r="R14" s="167">
        <f>Punten!R107</f>
        <v>0</v>
      </c>
      <c r="S14" s="167">
        <f>Punten!S107</f>
        <v>0</v>
      </c>
      <c r="T14" s="167">
        <f>Punten!T107</f>
        <v>0</v>
      </c>
      <c r="U14" s="167">
        <f>Punten!U107</f>
        <v>0</v>
      </c>
      <c r="V14" s="167">
        <f>Punten!V107</f>
        <v>0</v>
      </c>
      <c r="W14" s="167">
        <f>Punten!W107</f>
        <v>0</v>
      </c>
      <c r="X14" s="167">
        <f>Punten!X107</f>
        <v>0</v>
      </c>
      <c r="Y14" s="167">
        <f>Punten!Y107</f>
        <v>0</v>
      </c>
      <c r="Z14" s="167">
        <f>Punten!Z107</f>
        <v>0</v>
      </c>
      <c r="AA14" s="167">
        <f>Punten!AA107</f>
        <v>0</v>
      </c>
      <c r="AB14" s="167">
        <f>Punten!AB107</f>
        <v>0</v>
      </c>
      <c r="AC14" s="167">
        <f>Punten!AC107</f>
        <v>0</v>
      </c>
      <c r="AD14" s="167">
        <f>Punten!AD107</f>
        <v>0</v>
      </c>
      <c r="AE14" s="167">
        <f>Punten!AE107</f>
        <v>0</v>
      </c>
      <c r="AF14" s="167">
        <f>Punten!AF107</f>
        <v>0</v>
      </c>
      <c r="AG14" s="167">
        <f>Punten!AG107</f>
        <v>0</v>
      </c>
      <c r="AH14" s="167">
        <f>Punten!AH107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520" t="s">
        <v>78</v>
      </c>
      <c r="B15" s="521" t="s">
        <v>100</v>
      </c>
      <c r="C15" s="521" t="s">
        <v>99</v>
      </c>
      <c r="D15" s="522">
        <v>1500000</v>
      </c>
      <c r="E15" s="169"/>
      <c r="F15" s="167">
        <f t="shared" si="0"/>
        <v>4</v>
      </c>
      <c r="G15" s="168"/>
      <c r="H15" s="167">
        <f>Punten!H53</f>
        <v>0</v>
      </c>
      <c r="I15" s="167">
        <f>Punten!I53</f>
        <v>1</v>
      </c>
      <c r="J15" s="167">
        <f>Punten!J53</f>
        <v>0</v>
      </c>
      <c r="K15" s="167">
        <f>Punten!K53</f>
        <v>3</v>
      </c>
      <c r="L15" s="167">
        <f>Punten!L53</f>
        <v>0</v>
      </c>
      <c r="M15" s="167">
        <f>Punten!M53</f>
        <v>0</v>
      </c>
      <c r="N15" s="167">
        <f>Punten!N53</f>
        <v>0</v>
      </c>
      <c r="O15" s="167">
        <f>Punten!O53</f>
        <v>0</v>
      </c>
      <c r="P15" s="167">
        <f>Punten!P53</f>
        <v>0</v>
      </c>
      <c r="Q15" s="167">
        <f>Punten!Q53</f>
        <v>0</v>
      </c>
      <c r="R15" s="167">
        <f>Punten!R53</f>
        <v>0</v>
      </c>
      <c r="S15" s="167">
        <f>Punten!S53</f>
        <v>0</v>
      </c>
      <c r="T15" s="167">
        <f>Punten!T53</f>
        <v>0</v>
      </c>
      <c r="U15" s="167">
        <f>Punten!U53</f>
        <v>0</v>
      </c>
      <c r="V15" s="167">
        <f>Punten!V53</f>
        <v>0</v>
      </c>
      <c r="W15" s="167">
        <f>Punten!W53</f>
        <v>0</v>
      </c>
      <c r="X15" s="167">
        <f>Punten!X53</f>
        <v>0</v>
      </c>
      <c r="Y15" s="167">
        <f>Punten!Y53</f>
        <v>0</v>
      </c>
      <c r="Z15" s="167">
        <f>Punten!Z53</f>
        <v>0</v>
      </c>
      <c r="AA15" s="167">
        <f>Punten!AA53</f>
        <v>0</v>
      </c>
      <c r="AB15" s="167">
        <f>Punten!AB53</f>
        <v>0</v>
      </c>
      <c r="AC15" s="167">
        <f>Punten!AC53</f>
        <v>0</v>
      </c>
      <c r="AD15" s="167">
        <f>Punten!AD53</f>
        <v>0</v>
      </c>
      <c r="AE15" s="167">
        <f>Punten!AE53</f>
        <v>0</v>
      </c>
      <c r="AF15" s="167">
        <f>Punten!AF53</f>
        <v>0</v>
      </c>
      <c r="AG15" s="167">
        <f>Punten!AG53</f>
        <v>0</v>
      </c>
      <c r="AH15" s="167">
        <f>Punten!AH53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523">
        <v>2</v>
      </c>
      <c r="B16" s="522" t="s">
        <v>225</v>
      </c>
      <c r="C16" s="521" t="s">
        <v>65</v>
      </c>
      <c r="D16" s="522">
        <v>750000</v>
      </c>
      <c r="E16" s="169"/>
      <c r="F16" s="167">
        <f t="shared" si="0"/>
        <v>42</v>
      </c>
      <c r="G16" s="168"/>
      <c r="H16" s="167">
        <f>Punten!H34</f>
        <v>0</v>
      </c>
      <c r="I16" s="167">
        <f>Punten!I34</f>
        <v>9</v>
      </c>
      <c r="J16" s="167">
        <f>Punten!J34</f>
        <v>27</v>
      </c>
      <c r="K16" s="167">
        <f>Punten!K34</f>
        <v>3</v>
      </c>
      <c r="L16" s="167">
        <f>Punten!L34</f>
        <v>3</v>
      </c>
      <c r="M16" s="167">
        <f>Punten!M34</f>
        <v>0</v>
      </c>
      <c r="N16" s="167">
        <f>Punten!N34</f>
        <v>0</v>
      </c>
      <c r="O16" s="167">
        <f>Punten!O34</f>
        <v>0</v>
      </c>
      <c r="P16" s="167">
        <f>Punten!P34</f>
        <v>0</v>
      </c>
      <c r="Q16" s="167">
        <f>Punten!Q34</f>
        <v>0</v>
      </c>
      <c r="R16" s="167">
        <f>Punten!R34</f>
        <v>0</v>
      </c>
      <c r="S16" s="167">
        <f>Punten!S34</f>
        <v>0</v>
      </c>
      <c r="T16" s="167">
        <f>Punten!T34</f>
        <v>0</v>
      </c>
      <c r="U16" s="167">
        <f>Punten!U34</f>
        <v>0</v>
      </c>
      <c r="V16" s="167">
        <f>Punten!V34</f>
        <v>0</v>
      </c>
      <c r="W16" s="167">
        <f>Punten!W34</f>
        <v>0</v>
      </c>
      <c r="X16" s="167">
        <f>Punten!X34</f>
        <v>0</v>
      </c>
      <c r="Y16" s="167">
        <f>Punten!Y34</f>
        <v>0</v>
      </c>
      <c r="Z16" s="167">
        <f>Punten!Z34</f>
        <v>0</v>
      </c>
      <c r="AA16" s="167">
        <f>Punten!AA34</f>
        <v>0</v>
      </c>
      <c r="AB16" s="167">
        <f>Punten!AB34</f>
        <v>0</v>
      </c>
      <c r="AC16" s="167">
        <f>Punten!AC34</f>
        <v>0</v>
      </c>
      <c r="AD16" s="167">
        <f>Punten!AD34</f>
        <v>0</v>
      </c>
      <c r="AE16" s="167">
        <f>Punten!AE34</f>
        <v>0</v>
      </c>
      <c r="AF16" s="167">
        <f>Punten!AF34</f>
        <v>0</v>
      </c>
      <c r="AG16" s="167">
        <f>Punten!AG34</f>
        <v>0</v>
      </c>
      <c r="AH16" s="167">
        <f>Punten!AH34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13000000</v>
      </c>
      <c r="E19" s="158"/>
      <c r="F19" s="167">
        <f>SUM(F6:F17)</f>
        <v>233</v>
      </c>
      <c r="G19" s="168"/>
      <c r="H19" s="167">
        <f>SUM(H6:H16)</f>
        <v>21</v>
      </c>
      <c r="I19" s="167">
        <f t="shared" ref="I19:AH19" si="1">SUM(I6:I16)</f>
        <v>47</v>
      </c>
      <c r="J19" s="167">
        <f t="shared" si="1"/>
        <v>61</v>
      </c>
      <c r="K19" s="167">
        <f t="shared" si="1"/>
        <v>66</v>
      </c>
      <c r="L19" s="167">
        <f t="shared" si="1"/>
        <v>38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1800-000000000000}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F954A-85BD-45F4-9C80-9C910CF0A727}">
  <sheetPr codeName="Blad26"/>
  <dimension ref="A1:AO34"/>
  <sheetViews>
    <sheetView workbookViewId="0">
      <selection activeCell="H16" sqref="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108" t="s">
        <v>217</v>
      </c>
      <c r="B1" s="109" t="s">
        <v>100</v>
      </c>
      <c r="C1" s="109"/>
      <c r="D1" s="110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108" t="s">
        <v>218</v>
      </c>
      <c r="B2" s="188" t="s">
        <v>303</v>
      </c>
      <c r="C2" s="188"/>
      <c r="D2" s="18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108" t="s">
        <v>219</v>
      </c>
      <c r="B3" s="556" t="s">
        <v>304</v>
      </c>
      <c r="C3" s="191"/>
      <c r="D3" s="192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11"/>
      <c r="B4" s="111"/>
      <c r="C4" s="111"/>
      <c r="D4" s="11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112" t="s">
        <v>0</v>
      </c>
      <c r="B5" s="113" t="s">
        <v>1</v>
      </c>
      <c r="C5" s="113" t="s">
        <v>2</v>
      </c>
      <c r="D5" s="113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179" t="s">
        <v>164</v>
      </c>
      <c r="B6" s="180" t="s">
        <v>167</v>
      </c>
      <c r="C6" s="180" t="s">
        <v>177</v>
      </c>
      <c r="D6" s="181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114" t="s">
        <v>141</v>
      </c>
      <c r="B7" s="116" t="s">
        <v>151</v>
      </c>
      <c r="C7" s="116" t="s">
        <v>161</v>
      </c>
      <c r="D7" s="115">
        <v>500000</v>
      </c>
      <c r="E7" s="169"/>
      <c r="F7" s="167">
        <f t="shared" ref="F7:F16" si="0">SUM(H7:AH7)</f>
        <v>10</v>
      </c>
      <c r="G7" s="168"/>
      <c r="H7" s="167">
        <f>Punten!H87</f>
        <v>0</v>
      </c>
      <c r="I7" s="167">
        <f>Punten!I87</f>
        <v>10</v>
      </c>
      <c r="J7" s="167">
        <f>Punten!J87</f>
        <v>0</v>
      </c>
      <c r="K7" s="167">
        <f>Punten!K87</f>
        <v>0</v>
      </c>
      <c r="L7" s="167">
        <f>Punten!L87</f>
        <v>0</v>
      </c>
      <c r="M7" s="167">
        <f>Punten!M87</f>
        <v>0</v>
      </c>
      <c r="N7" s="167">
        <f>Punten!N87</f>
        <v>0</v>
      </c>
      <c r="O7" s="167">
        <f>Punten!O87</f>
        <v>0</v>
      </c>
      <c r="P7" s="167">
        <f>Punten!P87</f>
        <v>0</v>
      </c>
      <c r="Q7" s="167">
        <f>Punten!Q87</f>
        <v>0</v>
      </c>
      <c r="R7" s="167">
        <f>Punten!R87</f>
        <v>0</v>
      </c>
      <c r="S7" s="167">
        <f>Punten!S87</f>
        <v>0</v>
      </c>
      <c r="T7" s="167">
        <f>Punten!T87</f>
        <v>0</v>
      </c>
      <c r="U7" s="167">
        <f>Punten!U87</f>
        <v>0</v>
      </c>
      <c r="V7" s="167">
        <f>Punten!V87</f>
        <v>0</v>
      </c>
      <c r="W7" s="167">
        <f>Punten!W87</f>
        <v>0</v>
      </c>
      <c r="X7" s="167">
        <f>Punten!X87</f>
        <v>0</v>
      </c>
      <c r="Y7" s="167">
        <f>Punten!Y87</f>
        <v>0</v>
      </c>
      <c r="Z7" s="167">
        <f>Punten!Z87</f>
        <v>0</v>
      </c>
      <c r="AA7" s="167">
        <f>Punten!AA87</f>
        <v>0</v>
      </c>
      <c r="AB7" s="167">
        <f>Punten!AB87</f>
        <v>0</v>
      </c>
      <c r="AC7" s="167">
        <f>Punten!AC87</f>
        <v>0</v>
      </c>
      <c r="AD7" s="167">
        <f>Punten!AD87</f>
        <v>0</v>
      </c>
      <c r="AE7" s="167">
        <f>Punten!AE87</f>
        <v>0</v>
      </c>
      <c r="AF7" s="167">
        <f>Punten!AF87</f>
        <v>0</v>
      </c>
      <c r="AG7" s="167">
        <f>Punten!AG87</f>
        <v>0</v>
      </c>
      <c r="AH7" s="167">
        <f>Punten!AH87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114">
        <v>2</v>
      </c>
      <c r="B8" s="115" t="s">
        <v>24</v>
      </c>
      <c r="C8" s="116" t="s">
        <v>42</v>
      </c>
      <c r="D8" s="115">
        <v>500000</v>
      </c>
      <c r="E8" s="169"/>
      <c r="F8" s="167">
        <f t="shared" si="0"/>
        <v>3</v>
      </c>
      <c r="G8" s="168"/>
      <c r="H8" s="167">
        <f>Punten!H21</f>
        <v>0</v>
      </c>
      <c r="I8" s="167">
        <f>Punten!I21</f>
        <v>0</v>
      </c>
      <c r="J8" s="167">
        <f>Punten!J21</f>
        <v>3</v>
      </c>
      <c r="K8" s="167">
        <f>Punten!K21</f>
        <v>0</v>
      </c>
      <c r="L8" s="167">
        <f>Punten!L21</f>
        <v>0</v>
      </c>
      <c r="M8" s="167">
        <f>Punten!M21</f>
        <v>0</v>
      </c>
      <c r="N8" s="167">
        <f>Punten!N21</f>
        <v>0</v>
      </c>
      <c r="O8" s="167">
        <f>Punten!O21</f>
        <v>0</v>
      </c>
      <c r="P8" s="167">
        <f>Punten!P21</f>
        <v>0</v>
      </c>
      <c r="Q8" s="167">
        <f>Punten!Q21</f>
        <v>0</v>
      </c>
      <c r="R8" s="167">
        <f>Punten!R21</f>
        <v>0</v>
      </c>
      <c r="S8" s="167">
        <f>Punten!S21</f>
        <v>0</v>
      </c>
      <c r="T8" s="167">
        <f>Punten!T21</f>
        <v>0</v>
      </c>
      <c r="U8" s="167">
        <f>Punten!U21</f>
        <v>0</v>
      </c>
      <c r="V8" s="167">
        <f>Punten!V21</f>
        <v>0</v>
      </c>
      <c r="W8" s="167">
        <f>Punten!W21</f>
        <v>0</v>
      </c>
      <c r="X8" s="167">
        <f>Punten!X21</f>
        <v>0</v>
      </c>
      <c r="Y8" s="167">
        <f>Punten!Y21</f>
        <v>0</v>
      </c>
      <c r="Z8" s="167">
        <f>Punten!Z21</f>
        <v>0</v>
      </c>
      <c r="AA8" s="167">
        <f>Punten!AA21</f>
        <v>0</v>
      </c>
      <c r="AB8" s="167">
        <f>Punten!AB21</f>
        <v>0</v>
      </c>
      <c r="AC8" s="167">
        <f>Punten!AC21</f>
        <v>0</v>
      </c>
      <c r="AD8" s="167">
        <f>Punten!AD21</f>
        <v>0</v>
      </c>
      <c r="AE8" s="167">
        <f>Punten!AE21</f>
        <v>0</v>
      </c>
      <c r="AF8" s="167">
        <f>Punten!AF21</f>
        <v>0</v>
      </c>
      <c r="AG8" s="167">
        <f>Punten!AG21</f>
        <v>0</v>
      </c>
      <c r="AH8" s="167">
        <f>Punten!AH21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117" t="s">
        <v>164</v>
      </c>
      <c r="B9" s="115" t="s">
        <v>182</v>
      </c>
      <c r="C9" s="116" t="s">
        <v>186</v>
      </c>
      <c r="D9" s="115">
        <v>1000000</v>
      </c>
      <c r="E9" s="169"/>
      <c r="F9" s="167">
        <f t="shared" si="0"/>
        <v>33</v>
      </c>
      <c r="G9" s="168"/>
      <c r="H9" s="167">
        <f>Punten!H101</f>
        <v>0</v>
      </c>
      <c r="I9" s="167">
        <f>Punten!I101</f>
        <v>4</v>
      </c>
      <c r="J9" s="167">
        <f>Punten!J101</f>
        <v>0</v>
      </c>
      <c r="K9" s="167">
        <f>Punten!K101</f>
        <v>13</v>
      </c>
      <c r="L9" s="167">
        <f>Punten!L101</f>
        <v>16</v>
      </c>
      <c r="M9" s="167">
        <f>Punten!M101</f>
        <v>0</v>
      </c>
      <c r="N9" s="167">
        <f>Punten!N101</f>
        <v>0</v>
      </c>
      <c r="O9" s="167">
        <f>Punten!O101</f>
        <v>0</v>
      </c>
      <c r="P9" s="167">
        <f>Punten!P101</f>
        <v>0</v>
      </c>
      <c r="Q9" s="167">
        <f>Punten!Q101</f>
        <v>0</v>
      </c>
      <c r="R9" s="167">
        <f>Punten!R101</f>
        <v>0</v>
      </c>
      <c r="S9" s="167">
        <f>Punten!S101</f>
        <v>0</v>
      </c>
      <c r="T9" s="167">
        <f>Punten!T101</f>
        <v>0</v>
      </c>
      <c r="U9" s="167">
        <f>Punten!U101</f>
        <v>0</v>
      </c>
      <c r="V9" s="167">
        <f>Punten!V101</f>
        <v>0</v>
      </c>
      <c r="W9" s="167">
        <f>Punten!W101</f>
        <v>0</v>
      </c>
      <c r="X9" s="167">
        <f>Punten!X101</f>
        <v>0</v>
      </c>
      <c r="Y9" s="167">
        <f>Punten!Y101</f>
        <v>0</v>
      </c>
      <c r="Z9" s="167">
        <f>Punten!Z101</f>
        <v>0</v>
      </c>
      <c r="AA9" s="167">
        <f>Punten!AA101</f>
        <v>0</v>
      </c>
      <c r="AB9" s="167">
        <f>Punten!AB101</f>
        <v>0</v>
      </c>
      <c r="AC9" s="167">
        <f>Punten!AC101</f>
        <v>0</v>
      </c>
      <c r="AD9" s="167">
        <f>Punten!AD101</f>
        <v>0</v>
      </c>
      <c r="AE9" s="167">
        <f>Punten!AE101</f>
        <v>0</v>
      </c>
      <c r="AF9" s="167">
        <f>Punten!AF101</f>
        <v>0</v>
      </c>
      <c r="AG9" s="167">
        <f>Punten!AG101</f>
        <v>0</v>
      </c>
      <c r="AH9" s="167">
        <f>Punten!AH101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193">
        <v>1</v>
      </c>
      <c r="B10" s="194" t="s">
        <v>21</v>
      </c>
      <c r="C10" s="194" t="s">
        <v>25</v>
      </c>
      <c r="D10" s="195">
        <v>250000</v>
      </c>
      <c r="E10" s="169"/>
      <c r="F10" s="167">
        <f t="shared" si="0"/>
        <v>41</v>
      </c>
      <c r="G10" s="168"/>
      <c r="H10" s="167">
        <f>Punten!H12</f>
        <v>19</v>
      </c>
      <c r="I10" s="167">
        <f>Punten!I12</f>
        <v>3</v>
      </c>
      <c r="J10" s="167">
        <f>Punten!J12</f>
        <v>19</v>
      </c>
      <c r="K10" s="167">
        <f>Punten!K12</f>
        <v>0</v>
      </c>
      <c r="L10" s="167">
        <f>Punten!L12</f>
        <v>0</v>
      </c>
      <c r="M10" s="167">
        <f>Punten!M12</f>
        <v>0</v>
      </c>
      <c r="N10" s="167">
        <f>Punten!N12</f>
        <v>0</v>
      </c>
      <c r="O10" s="167">
        <f>Punten!O12</f>
        <v>0</v>
      </c>
      <c r="P10" s="167">
        <f>Punten!P12</f>
        <v>0</v>
      </c>
      <c r="Q10" s="167">
        <f>Punten!Q12</f>
        <v>0</v>
      </c>
      <c r="R10" s="167">
        <f>Punten!R12</f>
        <v>0</v>
      </c>
      <c r="S10" s="167">
        <f>Punten!S12</f>
        <v>0</v>
      </c>
      <c r="T10" s="167">
        <f>Punten!T12</f>
        <v>0</v>
      </c>
      <c r="U10" s="167">
        <f>Punten!U12</f>
        <v>0</v>
      </c>
      <c r="V10" s="167">
        <f>Punten!V12</f>
        <v>0</v>
      </c>
      <c r="W10" s="167">
        <f>Punten!W12</f>
        <v>0</v>
      </c>
      <c r="X10" s="167">
        <f>Punten!X12</f>
        <v>0</v>
      </c>
      <c r="Y10" s="167">
        <f>Punten!Y12</f>
        <v>0</v>
      </c>
      <c r="Z10" s="167">
        <f>Punten!Z12</f>
        <v>0</v>
      </c>
      <c r="AA10" s="167">
        <f>Punten!AA12</f>
        <v>0</v>
      </c>
      <c r="AB10" s="167">
        <f>Punten!AB12</f>
        <v>0</v>
      </c>
      <c r="AC10" s="167">
        <f>Punten!AC12</f>
        <v>0</v>
      </c>
      <c r="AD10" s="167">
        <f>Punten!AD12</f>
        <v>0</v>
      </c>
      <c r="AE10" s="167">
        <f>Punten!AE12</f>
        <v>0</v>
      </c>
      <c r="AF10" s="167">
        <f>Punten!AF12</f>
        <v>0</v>
      </c>
      <c r="AG10" s="167">
        <f>Punten!AG12</f>
        <v>0</v>
      </c>
      <c r="AH10" s="167">
        <f>Punten!AH12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193">
        <v>3</v>
      </c>
      <c r="B11" s="194" t="s">
        <v>106</v>
      </c>
      <c r="C11" s="195" t="s">
        <v>126</v>
      </c>
      <c r="D11" s="195">
        <v>1750000</v>
      </c>
      <c r="E11" s="166"/>
      <c r="F11" s="167">
        <f t="shared" si="0"/>
        <v>22</v>
      </c>
      <c r="G11" s="168"/>
      <c r="H11" s="167">
        <f>Punten!H68</f>
        <v>8</v>
      </c>
      <c r="I11" s="167">
        <f>Punten!I68</f>
        <v>3</v>
      </c>
      <c r="J11" s="167">
        <f>Punten!J68</f>
        <v>3</v>
      </c>
      <c r="K11" s="167">
        <f>Punten!K68</f>
        <v>8</v>
      </c>
      <c r="L11" s="167">
        <f>Punten!L68</f>
        <v>0</v>
      </c>
      <c r="M11" s="167">
        <f>Punten!M68</f>
        <v>0</v>
      </c>
      <c r="N11" s="167">
        <f>Punten!N68</f>
        <v>0</v>
      </c>
      <c r="O11" s="167">
        <f>Punten!O68</f>
        <v>0</v>
      </c>
      <c r="P11" s="167">
        <f>Punten!P68</f>
        <v>0</v>
      </c>
      <c r="Q11" s="167">
        <f>Punten!Q68</f>
        <v>0</v>
      </c>
      <c r="R11" s="167">
        <f>Punten!R68</f>
        <v>0</v>
      </c>
      <c r="S11" s="167">
        <f>Punten!S68</f>
        <v>0</v>
      </c>
      <c r="T11" s="167">
        <f>Punten!T68</f>
        <v>0</v>
      </c>
      <c r="U11" s="167">
        <f>Punten!U68</f>
        <v>0</v>
      </c>
      <c r="V11" s="167">
        <f>Punten!V68</f>
        <v>0</v>
      </c>
      <c r="W11" s="167">
        <f>Punten!W68</f>
        <v>0</v>
      </c>
      <c r="X11" s="167">
        <f>Punten!X68</f>
        <v>0</v>
      </c>
      <c r="Y11" s="167">
        <f>Punten!Y68</f>
        <v>0</v>
      </c>
      <c r="Z11" s="167">
        <f>Punten!Z68</f>
        <v>0</v>
      </c>
      <c r="AA11" s="167">
        <f>Punten!AA68</f>
        <v>0</v>
      </c>
      <c r="AB11" s="167">
        <f>Punten!AB68</f>
        <v>0</v>
      </c>
      <c r="AC11" s="167">
        <f>Punten!AC68</f>
        <v>0</v>
      </c>
      <c r="AD11" s="167">
        <f>Punten!AD68</f>
        <v>0</v>
      </c>
      <c r="AE11" s="167">
        <f>Punten!AE68</f>
        <v>0</v>
      </c>
      <c r="AF11" s="167">
        <f>Punten!AF68</f>
        <v>0</v>
      </c>
      <c r="AG11" s="167">
        <f>Punten!AG68</f>
        <v>0</v>
      </c>
      <c r="AH11" s="167">
        <f>Punten!AH68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193">
        <v>3</v>
      </c>
      <c r="B12" s="194" t="s">
        <v>37</v>
      </c>
      <c r="C12" s="195" t="s">
        <v>137</v>
      </c>
      <c r="D12" s="195">
        <v>1750000</v>
      </c>
      <c r="E12" s="166"/>
      <c r="F12" s="167">
        <f t="shared" si="0"/>
        <v>11</v>
      </c>
      <c r="G12" s="168"/>
      <c r="H12" s="167">
        <f>Punten!H74</f>
        <v>0</v>
      </c>
      <c r="I12" s="167">
        <f>Punten!I74</f>
        <v>3</v>
      </c>
      <c r="J12" s="167">
        <f>Punten!J74</f>
        <v>0</v>
      </c>
      <c r="K12" s="167">
        <f>Punten!K74</f>
        <v>8</v>
      </c>
      <c r="L12" s="167">
        <f>Punten!L74</f>
        <v>0</v>
      </c>
      <c r="M12" s="167">
        <f>Punten!M74</f>
        <v>0</v>
      </c>
      <c r="N12" s="167">
        <f>Punten!N74</f>
        <v>0</v>
      </c>
      <c r="O12" s="167">
        <f>Punten!O74</f>
        <v>0</v>
      </c>
      <c r="P12" s="167">
        <f>Punten!P74</f>
        <v>0</v>
      </c>
      <c r="Q12" s="167">
        <f>Punten!Q74</f>
        <v>0</v>
      </c>
      <c r="R12" s="167">
        <f>Punten!R74</f>
        <v>0</v>
      </c>
      <c r="S12" s="167">
        <f>Punten!S74</f>
        <v>0</v>
      </c>
      <c r="T12" s="167">
        <f>Punten!T74</f>
        <v>0</v>
      </c>
      <c r="U12" s="167">
        <f>Punten!U74</f>
        <v>0</v>
      </c>
      <c r="V12" s="167">
        <f>Punten!V74</f>
        <v>0</v>
      </c>
      <c r="W12" s="167">
        <f>Punten!W74</f>
        <v>0</v>
      </c>
      <c r="X12" s="167">
        <f>Punten!X74</f>
        <v>0</v>
      </c>
      <c r="Y12" s="167">
        <f>Punten!Y74</f>
        <v>0</v>
      </c>
      <c r="Z12" s="167">
        <f>Punten!Z74</f>
        <v>0</v>
      </c>
      <c r="AA12" s="167">
        <f>Punten!AA74</f>
        <v>0</v>
      </c>
      <c r="AB12" s="167">
        <f>Punten!AB74</f>
        <v>0</v>
      </c>
      <c r="AC12" s="167">
        <f>Punten!AC74</f>
        <v>0</v>
      </c>
      <c r="AD12" s="167">
        <f>Punten!AD74</f>
        <v>0</v>
      </c>
      <c r="AE12" s="167">
        <f>Punten!AE74</f>
        <v>0</v>
      </c>
      <c r="AF12" s="167">
        <f>Punten!AF74</f>
        <v>0</v>
      </c>
      <c r="AG12" s="167">
        <f>Punten!AG74</f>
        <v>0</v>
      </c>
      <c r="AH12" s="167">
        <f>Punten!AH74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193" t="s">
        <v>78</v>
      </c>
      <c r="B13" s="194" t="s">
        <v>90</v>
      </c>
      <c r="C13" s="194" t="s">
        <v>91</v>
      </c>
      <c r="D13" s="195">
        <v>750000</v>
      </c>
      <c r="E13" s="166"/>
      <c r="F13" s="167">
        <f t="shared" si="0"/>
        <v>4</v>
      </c>
      <c r="G13" s="168"/>
      <c r="H13" s="167">
        <f>Punten!H47</f>
        <v>0</v>
      </c>
      <c r="I13" s="167">
        <f>Punten!I47</f>
        <v>1</v>
      </c>
      <c r="J13" s="167">
        <f>Punten!J47</f>
        <v>0</v>
      </c>
      <c r="K13" s="167">
        <f>Punten!K47</f>
        <v>3</v>
      </c>
      <c r="L13" s="167">
        <f>Punten!L47</f>
        <v>0</v>
      </c>
      <c r="M13" s="167">
        <f>Punten!M47</f>
        <v>0</v>
      </c>
      <c r="N13" s="167">
        <f>Punten!N47</f>
        <v>0</v>
      </c>
      <c r="O13" s="167">
        <f>Punten!O47</f>
        <v>0</v>
      </c>
      <c r="P13" s="167">
        <f>Punten!P47</f>
        <v>0</v>
      </c>
      <c r="Q13" s="167">
        <f>Punten!Q47</f>
        <v>0</v>
      </c>
      <c r="R13" s="167">
        <f>Punten!R47</f>
        <v>0</v>
      </c>
      <c r="S13" s="167">
        <f>Punten!S47</f>
        <v>0</v>
      </c>
      <c r="T13" s="167">
        <f>Punten!T47</f>
        <v>0</v>
      </c>
      <c r="U13" s="167">
        <f>Punten!U47</f>
        <v>0</v>
      </c>
      <c r="V13" s="167">
        <f>Punten!V47</f>
        <v>0</v>
      </c>
      <c r="W13" s="167">
        <f>Punten!W47</f>
        <v>0</v>
      </c>
      <c r="X13" s="167">
        <f>Punten!X47</f>
        <v>0</v>
      </c>
      <c r="Y13" s="167">
        <f>Punten!Y47</f>
        <v>0</v>
      </c>
      <c r="Z13" s="167">
        <f>Punten!Z47</f>
        <v>0</v>
      </c>
      <c r="AA13" s="167">
        <f>Punten!AA47</f>
        <v>0</v>
      </c>
      <c r="AB13" s="167">
        <f>Punten!AB47</f>
        <v>0</v>
      </c>
      <c r="AC13" s="167">
        <f>Punten!AC47</f>
        <v>0</v>
      </c>
      <c r="AD13" s="167">
        <f>Punten!AD47</f>
        <v>0</v>
      </c>
      <c r="AE13" s="167">
        <f>Punten!AE47</f>
        <v>0</v>
      </c>
      <c r="AF13" s="167">
        <f>Punten!AF47</f>
        <v>0</v>
      </c>
      <c r="AG13" s="167">
        <f>Punten!AG47</f>
        <v>0</v>
      </c>
      <c r="AH13" s="167">
        <f>Punten!AH47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114">
        <v>1</v>
      </c>
      <c r="B14" s="116" t="s">
        <v>30</v>
      </c>
      <c r="C14" s="116" t="s">
        <v>33</v>
      </c>
      <c r="D14" s="115">
        <v>2250000</v>
      </c>
      <c r="E14" s="169"/>
      <c r="F14" s="167">
        <f t="shared" si="0"/>
        <v>42</v>
      </c>
      <c r="G14" s="168"/>
      <c r="H14" s="167">
        <f>Punten!H16</f>
        <v>15</v>
      </c>
      <c r="I14" s="167">
        <f>Punten!I16</f>
        <v>0</v>
      </c>
      <c r="J14" s="167">
        <f>Punten!J16</f>
        <v>9</v>
      </c>
      <c r="K14" s="167">
        <f>Punten!K16</f>
        <v>9</v>
      </c>
      <c r="L14" s="167">
        <f>Punten!L16</f>
        <v>9</v>
      </c>
      <c r="M14" s="167">
        <f>Punten!M16</f>
        <v>0</v>
      </c>
      <c r="N14" s="167">
        <f>Punten!N16</f>
        <v>0</v>
      </c>
      <c r="O14" s="167">
        <f>Punten!O16</f>
        <v>0</v>
      </c>
      <c r="P14" s="167">
        <f>Punten!P16</f>
        <v>0</v>
      </c>
      <c r="Q14" s="167">
        <f>Punten!Q16</f>
        <v>0</v>
      </c>
      <c r="R14" s="167">
        <f>Punten!R16</f>
        <v>0</v>
      </c>
      <c r="S14" s="167">
        <f>Punten!S16</f>
        <v>0</v>
      </c>
      <c r="T14" s="167">
        <f>Punten!T16</f>
        <v>0</v>
      </c>
      <c r="U14" s="167">
        <f>Punten!U16</f>
        <v>0</v>
      </c>
      <c r="V14" s="167">
        <f>Punten!V16</f>
        <v>0</v>
      </c>
      <c r="W14" s="167">
        <f>Punten!W16</f>
        <v>0</v>
      </c>
      <c r="X14" s="167">
        <f>Punten!X16</f>
        <v>0</v>
      </c>
      <c r="Y14" s="167">
        <f>Punten!Y16</f>
        <v>0</v>
      </c>
      <c r="Z14" s="167">
        <f>Punten!Z16</f>
        <v>0</v>
      </c>
      <c r="AA14" s="167">
        <f>Punten!AA16</f>
        <v>0</v>
      </c>
      <c r="AB14" s="167">
        <f>Punten!AB16</f>
        <v>0</v>
      </c>
      <c r="AC14" s="167">
        <f>Punten!AC16</f>
        <v>0</v>
      </c>
      <c r="AD14" s="167">
        <f>Punten!AD16</f>
        <v>0</v>
      </c>
      <c r="AE14" s="167">
        <f>Punten!AE16</f>
        <v>0</v>
      </c>
      <c r="AF14" s="167">
        <f>Punten!AF16</f>
        <v>0</v>
      </c>
      <c r="AG14" s="167">
        <f>Punten!AG16</f>
        <v>0</v>
      </c>
      <c r="AH14" s="167">
        <f>Punten!AH16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114" t="s">
        <v>78</v>
      </c>
      <c r="B15" s="116" t="s">
        <v>100</v>
      </c>
      <c r="C15" s="116" t="s">
        <v>99</v>
      </c>
      <c r="D15" s="115">
        <v>1500000</v>
      </c>
      <c r="E15" s="169"/>
      <c r="F15" s="167">
        <f t="shared" si="0"/>
        <v>4</v>
      </c>
      <c r="G15" s="168"/>
      <c r="H15" s="167">
        <f>Punten!H53</f>
        <v>0</v>
      </c>
      <c r="I15" s="167">
        <f>Punten!I53</f>
        <v>1</v>
      </c>
      <c r="J15" s="167">
        <f>Punten!J53</f>
        <v>0</v>
      </c>
      <c r="K15" s="167">
        <f>Punten!K53</f>
        <v>3</v>
      </c>
      <c r="L15" s="167">
        <f>Punten!L53</f>
        <v>0</v>
      </c>
      <c r="M15" s="167">
        <f>Punten!M53</f>
        <v>0</v>
      </c>
      <c r="N15" s="167">
        <f>Punten!N53</f>
        <v>0</v>
      </c>
      <c r="O15" s="167">
        <f>Punten!O53</f>
        <v>0</v>
      </c>
      <c r="P15" s="167">
        <f>Punten!P53</f>
        <v>0</v>
      </c>
      <c r="Q15" s="167">
        <f>Punten!Q53</f>
        <v>0</v>
      </c>
      <c r="R15" s="167">
        <f>Punten!R53</f>
        <v>0</v>
      </c>
      <c r="S15" s="167">
        <f>Punten!S53</f>
        <v>0</v>
      </c>
      <c r="T15" s="167">
        <f>Punten!T53</f>
        <v>0</v>
      </c>
      <c r="U15" s="167">
        <f>Punten!U53</f>
        <v>0</v>
      </c>
      <c r="V15" s="167">
        <f>Punten!V53</f>
        <v>0</v>
      </c>
      <c r="W15" s="167">
        <f>Punten!W53</f>
        <v>0</v>
      </c>
      <c r="X15" s="167">
        <f>Punten!X53</f>
        <v>0</v>
      </c>
      <c r="Y15" s="167">
        <f>Punten!Y53</f>
        <v>0</v>
      </c>
      <c r="Z15" s="167">
        <f>Punten!Z53</f>
        <v>0</v>
      </c>
      <c r="AA15" s="167">
        <f>Punten!AA53</f>
        <v>0</v>
      </c>
      <c r="AB15" s="167">
        <f>Punten!AB53</f>
        <v>0</v>
      </c>
      <c r="AC15" s="167">
        <f>Punten!AC53</f>
        <v>0</v>
      </c>
      <c r="AD15" s="167">
        <f>Punten!AD53</f>
        <v>0</v>
      </c>
      <c r="AE15" s="167">
        <f>Punten!AE53</f>
        <v>0</v>
      </c>
      <c r="AF15" s="167">
        <f>Punten!AF53</f>
        <v>0</v>
      </c>
      <c r="AG15" s="167">
        <f>Punten!AG53</f>
        <v>0</v>
      </c>
      <c r="AH15" s="167">
        <f>Punten!AH53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117">
        <v>2</v>
      </c>
      <c r="B16" s="115" t="s">
        <v>68</v>
      </c>
      <c r="C16" s="116" t="s">
        <v>69</v>
      </c>
      <c r="D16" s="115">
        <v>1750000</v>
      </c>
      <c r="E16" s="169"/>
      <c r="F16" s="167">
        <f t="shared" si="0"/>
        <v>15</v>
      </c>
      <c r="G16" s="168"/>
      <c r="H16" s="167">
        <f>Punten!H36</f>
        <v>0</v>
      </c>
      <c r="I16" s="167">
        <f>Punten!I36</f>
        <v>0</v>
      </c>
      <c r="J16" s="167">
        <f>Punten!J36</f>
        <v>9</v>
      </c>
      <c r="K16" s="167">
        <f>Punten!K36</f>
        <v>3</v>
      </c>
      <c r="L16" s="167">
        <f>Punten!L36</f>
        <v>3</v>
      </c>
      <c r="M16" s="167">
        <f>Punten!M36</f>
        <v>0</v>
      </c>
      <c r="N16" s="167">
        <f>Punten!N36</f>
        <v>0</v>
      </c>
      <c r="O16" s="167">
        <f>Punten!O36</f>
        <v>0</v>
      </c>
      <c r="P16" s="167">
        <f>Punten!P36</f>
        <v>0</v>
      </c>
      <c r="Q16" s="167">
        <f>Punten!Q36</f>
        <v>0</v>
      </c>
      <c r="R16" s="167">
        <f>Punten!R36</f>
        <v>0</v>
      </c>
      <c r="S16" s="167">
        <f>Punten!S36</f>
        <v>0</v>
      </c>
      <c r="T16" s="167">
        <f>Punten!T36</f>
        <v>0</v>
      </c>
      <c r="U16" s="167">
        <f>Punten!U36</f>
        <v>0</v>
      </c>
      <c r="V16" s="167">
        <f>Punten!V36</f>
        <v>0</v>
      </c>
      <c r="W16" s="167">
        <f>Punten!W36</f>
        <v>0</v>
      </c>
      <c r="X16" s="167">
        <f>Punten!X36</f>
        <v>0</v>
      </c>
      <c r="Y16" s="167">
        <f>Punten!Y36</f>
        <v>0</v>
      </c>
      <c r="Z16" s="167">
        <f>Punten!Z36</f>
        <v>0</v>
      </c>
      <c r="AA16" s="167">
        <f>Punten!AA36</f>
        <v>0</v>
      </c>
      <c r="AB16" s="167">
        <f>Punten!AB36</f>
        <v>0</v>
      </c>
      <c r="AC16" s="167">
        <f>Punten!AC36</f>
        <v>0</v>
      </c>
      <c r="AD16" s="167">
        <f>Punten!AD36</f>
        <v>0</v>
      </c>
      <c r="AE16" s="167">
        <f>Punten!AE36</f>
        <v>0</v>
      </c>
      <c r="AF16" s="167">
        <f>Punten!AF36</f>
        <v>0</v>
      </c>
      <c r="AG16" s="167">
        <f>Punten!AG36</f>
        <v>0</v>
      </c>
      <c r="AH16" s="167">
        <f>Punten!AH36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14000000</v>
      </c>
      <c r="E19" s="158"/>
      <c r="F19" s="167">
        <f>SUM(F6:F17)</f>
        <v>222</v>
      </c>
      <c r="G19" s="168"/>
      <c r="H19" s="167">
        <f>SUM(H6:H16)</f>
        <v>42</v>
      </c>
      <c r="I19" s="167">
        <f t="shared" ref="I19:AH19" si="1">SUM(I6:I16)</f>
        <v>25</v>
      </c>
      <c r="J19" s="167">
        <f t="shared" si="1"/>
        <v>43</v>
      </c>
      <c r="K19" s="167">
        <f t="shared" si="1"/>
        <v>62</v>
      </c>
      <c r="L19" s="167">
        <f t="shared" si="1"/>
        <v>50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4340-63EC-4566-8E9C-50B639BF5C54}">
  <sheetPr codeName="Blad28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550" t="s">
        <v>217</v>
      </c>
      <c r="B1" s="547" t="s">
        <v>225</v>
      </c>
      <c r="C1" s="547"/>
      <c r="D1" s="551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550" t="s">
        <v>218</v>
      </c>
      <c r="B2" s="548" t="s">
        <v>301</v>
      </c>
      <c r="C2" s="548"/>
      <c r="D2" s="552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550" t="s">
        <v>219</v>
      </c>
      <c r="B3" s="556" t="s">
        <v>302</v>
      </c>
      <c r="C3" s="549"/>
      <c r="D3" s="553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542"/>
      <c r="B4" s="542"/>
      <c r="C4" s="542"/>
      <c r="D4" s="542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554" t="s">
        <v>0</v>
      </c>
      <c r="B5" s="555" t="s">
        <v>1</v>
      </c>
      <c r="C5" s="555" t="s">
        <v>2</v>
      </c>
      <c r="D5" s="555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557" t="s">
        <v>164</v>
      </c>
      <c r="B6" s="558" t="s">
        <v>167</v>
      </c>
      <c r="C6" s="558" t="s">
        <v>177</v>
      </c>
      <c r="D6" s="559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543" t="s">
        <v>141</v>
      </c>
      <c r="B7" s="544" t="s">
        <v>145</v>
      </c>
      <c r="C7" s="544" t="s">
        <v>156</v>
      </c>
      <c r="D7" s="545">
        <v>500000</v>
      </c>
      <c r="E7" s="169"/>
      <c r="F7" s="167">
        <f t="shared" ref="F7:F16" si="0">SUM(H7:AH7)</f>
        <v>10</v>
      </c>
      <c r="G7" s="168"/>
      <c r="H7" s="167">
        <f>Punten!H84</f>
        <v>0</v>
      </c>
      <c r="I7" s="167">
        <f>Punten!I84</f>
        <v>10</v>
      </c>
      <c r="J7" s="167">
        <f>Punten!J84</f>
        <v>0</v>
      </c>
      <c r="K7" s="167">
        <f>Punten!K84</f>
        <v>0</v>
      </c>
      <c r="L7" s="167">
        <f>Punten!L84</f>
        <v>0</v>
      </c>
      <c r="M7" s="167">
        <f>Punten!M84</f>
        <v>0</v>
      </c>
      <c r="N7" s="167">
        <f>Punten!N84</f>
        <v>0</v>
      </c>
      <c r="O7" s="167">
        <f>Punten!O84</f>
        <v>0</v>
      </c>
      <c r="P7" s="167">
        <f>Punten!P84</f>
        <v>0</v>
      </c>
      <c r="Q7" s="167">
        <f>Punten!Q84</f>
        <v>0</v>
      </c>
      <c r="R7" s="167">
        <f>Punten!R84</f>
        <v>0</v>
      </c>
      <c r="S7" s="167">
        <f>Punten!S84</f>
        <v>0</v>
      </c>
      <c r="T7" s="167">
        <f>Punten!T84</f>
        <v>0</v>
      </c>
      <c r="U7" s="167">
        <f>Punten!U84</f>
        <v>0</v>
      </c>
      <c r="V7" s="167">
        <f>Punten!V84</f>
        <v>0</v>
      </c>
      <c r="W7" s="167">
        <f>Punten!W84</f>
        <v>0</v>
      </c>
      <c r="X7" s="167">
        <f>Punten!X84</f>
        <v>0</v>
      </c>
      <c r="Y7" s="167">
        <f>Punten!Y84</f>
        <v>0</v>
      </c>
      <c r="Z7" s="167">
        <f>Punten!Z84</f>
        <v>0</v>
      </c>
      <c r="AA7" s="167">
        <f>Punten!AA84</f>
        <v>0</v>
      </c>
      <c r="AB7" s="167">
        <f>Punten!AB84</f>
        <v>0</v>
      </c>
      <c r="AC7" s="167">
        <f>Punten!AC84</f>
        <v>0</v>
      </c>
      <c r="AD7" s="167">
        <f>Punten!AD84</f>
        <v>0</v>
      </c>
      <c r="AE7" s="167">
        <f>Punten!AE84</f>
        <v>0</v>
      </c>
      <c r="AF7" s="167">
        <f>Punten!AF84</f>
        <v>0</v>
      </c>
      <c r="AG7" s="167">
        <f>Punten!AG84</f>
        <v>0</v>
      </c>
      <c r="AH7" s="167">
        <f>Punten!AH84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543" t="s">
        <v>141</v>
      </c>
      <c r="B8" s="544" t="s">
        <v>151</v>
      </c>
      <c r="C8" s="544" t="s">
        <v>161</v>
      </c>
      <c r="D8" s="545">
        <v>500000</v>
      </c>
      <c r="E8" s="169"/>
      <c r="F8" s="167">
        <f t="shared" si="0"/>
        <v>10</v>
      </c>
      <c r="G8" s="168"/>
      <c r="H8" s="167">
        <f>Punten!H87</f>
        <v>0</v>
      </c>
      <c r="I8" s="167">
        <f>Punten!I87</f>
        <v>10</v>
      </c>
      <c r="J8" s="167">
        <f>Punten!J87</f>
        <v>0</v>
      </c>
      <c r="K8" s="167">
        <f>Punten!K87</f>
        <v>0</v>
      </c>
      <c r="L8" s="167">
        <f>Punten!L87</f>
        <v>0</v>
      </c>
      <c r="M8" s="167">
        <f>Punten!M87</f>
        <v>0</v>
      </c>
      <c r="N8" s="167">
        <f>Punten!N87</f>
        <v>0</v>
      </c>
      <c r="O8" s="167">
        <f>Punten!O87</f>
        <v>0</v>
      </c>
      <c r="P8" s="167">
        <f>Punten!P87</f>
        <v>0</v>
      </c>
      <c r="Q8" s="167">
        <f>Punten!Q87</f>
        <v>0</v>
      </c>
      <c r="R8" s="167">
        <f>Punten!R87</f>
        <v>0</v>
      </c>
      <c r="S8" s="167">
        <f>Punten!S87</f>
        <v>0</v>
      </c>
      <c r="T8" s="167">
        <f>Punten!T87</f>
        <v>0</v>
      </c>
      <c r="U8" s="167">
        <f>Punten!U87</f>
        <v>0</v>
      </c>
      <c r="V8" s="167">
        <f>Punten!V87</f>
        <v>0</v>
      </c>
      <c r="W8" s="167">
        <f>Punten!W87</f>
        <v>0</v>
      </c>
      <c r="X8" s="167">
        <f>Punten!X87</f>
        <v>0</v>
      </c>
      <c r="Y8" s="167">
        <f>Punten!Y87</f>
        <v>0</v>
      </c>
      <c r="Z8" s="167">
        <f>Punten!Z87</f>
        <v>0</v>
      </c>
      <c r="AA8" s="167">
        <f>Punten!AA87</f>
        <v>0</v>
      </c>
      <c r="AB8" s="167">
        <f>Punten!AB87</f>
        <v>0</v>
      </c>
      <c r="AC8" s="167">
        <f>Punten!AC87</f>
        <v>0</v>
      </c>
      <c r="AD8" s="167">
        <f>Punten!AD87</f>
        <v>0</v>
      </c>
      <c r="AE8" s="167">
        <f>Punten!AE87</f>
        <v>0</v>
      </c>
      <c r="AF8" s="167">
        <f>Punten!AF87</f>
        <v>0</v>
      </c>
      <c r="AG8" s="167">
        <f>Punten!AG87</f>
        <v>0</v>
      </c>
      <c r="AH8" s="167">
        <f>Punten!AH87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543">
        <v>2</v>
      </c>
      <c r="B9" s="545" t="s">
        <v>24</v>
      </c>
      <c r="C9" s="544" t="s">
        <v>42</v>
      </c>
      <c r="D9" s="545">
        <v>500000</v>
      </c>
      <c r="E9" s="169"/>
      <c r="F9" s="167">
        <f t="shared" si="0"/>
        <v>3</v>
      </c>
      <c r="G9" s="168"/>
      <c r="H9" s="167">
        <f>Punten!H21</f>
        <v>0</v>
      </c>
      <c r="I9" s="167">
        <f>Punten!I21</f>
        <v>0</v>
      </c>
      <c r="J9" s="167">
        <f>Punten!J21</f>
        <v>3</v>
      </c>
      <c r="K9" s="167">
        <f>Punten!K21</f>
        <v>0</v>
      </c>
      <c r="L9" s="167">
        <f>Punten!L21</f>
        <v>0</v>
      </c>
      <c r="M9" s="167">
        <f>Punten!M21</f>
        <v>0</v>
      </c>
      <c r="N9" s="167">
        <f>Punten!N21</f>
        <v>0</v>
      </c>
      <c r="O9" s="167">
        <f>Punten!O21</f>
        <v>0</v>
      </c>
      <c r="P9" s="167">
        <f>Punten!P21</f>
        <v>0</v>
      </c>
      <c r="Q9" s="167">
        <f>Punten!Q21</f>
        <v>0</v>
      </c>
      <c r="R9" s="167">
        <f>Punten!R21</f>
        <v>0</v>
      </c>
      <c r="S9" s="167">
        <f>Punten!S21</f>
        <v>0</v>
      </c>
      <c r="T9" s="167">
        <f>Punten!T21</f>
        <v>0</v>
      </c>
      <c r="U9" s="167">
        <f>Punten!U21</f>
        <v>0</v>
      </c>
      <c r="V9" s="167">
        <f>Punten!V21</f>
        <v>0</v>
      </c>
      <c r="W9" s="167">
        <f>Punten!W21</f>
        <v>0</v>
      </c>
      <c r="X9" s="167">
        <f>Punten!X21</f>
        <v>0</v>
      </c>
      <c r="Y9" s="167">
        <f>Punten!Y21</f>
        <v>0</v>
      </c>
      <c r="Z9" s="167">
        <f>Punten!Z21</f>
        <v>0</v>
      </c>
      <c r="AA9" s="167">
        <f>Punten!AA21</f>
        <v>0</v>
      </c>
      <c r="AB9" s="167">
        <f>Punten!AB21</f>
        <v>0</v>
      </c>
      <c r="AC9" s="167">
        <f>Punten!AC21</f>
        <v>0</v>
      </c>
      <c r="AD9" s="167">
        <f>Punten!AD21</f>
        <v>0</v>
      </c>
      <c r="AE9" s="167">
        <f>Punten!AE21</f>
        <v>0</v>
      </c>
      <c r="AF9" s="167">
        <f>Punten!AF21</f>
        <v>0</v>
      </c>
      <c r="AG9" s="167">
        <f>Punten!AG21</f>
        <v>0</v>
      </c>
      <c r="AH9" s="167">
        <f>Punten!AH21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562">
        <v>3</v>
      </c>
      <c r="B10" s="560" t="s">
        <v>106</v>
      </c>
      <c r="C10" s="561" t="s">
        <v>126</v>
      </c>
      <c r="D10" s="561">
        <v>1750000</v>
      </c>
      <c r="E10" s="169"/>
      <c r="F10" s="167">
        <f t="shared" si="0"/>
        <v>22</v>
      </c>
      <c r="G10" s="168"/>
      <c r="H10" s="167">
        <f>Punten!H68</f>
        <v>8</v>
      </c>
      <c r="I10" s="167">
        <f>Punten!I68</f>
        <v>3</v>
      </c>
      <c r="J10" s="167">
        <f>Punten!J68</f>
        <v>3</v>
      </c>
      <c r="K10" s="167">
        <f>Punten!K68</f>
        <v>8</v>
      </c>
      <c r="L10" s="167">
        <f>Punten!L68</f>
        <v>0</v>
      </c>
      <c r="M10" s="167">
        <f>Punten!M68</f>
        <v>0</v>
      </c>
      <c r="N10" s="167">
        <f>Punten!N68</f>
        <v>0</v>
      </c>
      <c r="O10" s="167">
        <f>Punten!O68</f>
        <v>0</v>
      </c>
      <c r="P10" s="167">
        <f>Punten!P68</f>
        <v>0</v>
      </c>
      <c r="Q10" s="167">
        <f>Punten!Q68</f>
        <v>0</v>
      </c>
      <c r="R10" s="167">
        <f>Punten!R68</f>
        <v>0</v>
      </c>
      <c r="S10" s="167">
        <f>Punten!S68</f>
        <v>0</v>
      </c>
      <c r="T10" s="167">
        <f>Punten!T68</f>
        <v>0</v>
      </c>
      <c r="U10" s="167">
        <f>Punten!U68</f>
        <v>0</v>
      </c>
      <c r="V10" s="167">
        <f>Punten!V68</f>
        <v>0</v>
      </c>
      <c r="W10" s="167">
        <f>Punten!W68</f>
        <v>0</v>
      </c>
      <c r="X10" s="167">
        <f>Punten!X68</f>
        <v>0</v>
      </c>
      <c r="Y10" s="167">
        <f>Punten!Y68</f>
        <v>0</v>
      </c>
      <c r="Z10" s="167">
        <f>Punten!Z68</f>
        <v>0</v>
      </c>
      <c r="AA10" s="167">
        <f>Punten!AA68</f>
        <v>0</v>
      </c>
      <c r="AB10" s="167">
        <f>Punten!AB68</f>
        <v>0</v>
      </c>
      <c r="AC10" s="167">
        <f>Punten!AC68</f>
        <v>0</v>
      </c>
      <c r="AD10" s="167">
        <f>Punten!AD68</f>
        <v>0</v>
      </c>
      <c r="AE10" s="167">
        <f>Punten!AE68</f>
        <v>0</v>
      </c>
      <c r="AF10" s="167">
        <f>Punten!AF68</f>
        <v>0</v>
      </c>
      <c r="AG10" s="167">
        <f>Punten!AG68</f>
        <v>0</v>
      </c>
      <c r="AH10" s="167">
        <f>Punten!AH68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562">
        <v>1</v>
      </c>
      <c r="B11" s="560" t="s">
        <v>21</v>
      </c>
      <c r="C11" s="560" t="s">
        <v>25</v>
      </c>
      <c r="D11" s="561">
        <v>250000</v>
      </c>
      <c r="E11" s="166"/>
      <c r="F11" s="167">
        <f t="shared" si="0"/>
        <v>41</v>
      </c>
      <c r="G11" s="168"/>
      <c r="H11" s="167">
        <f>Punten!H12</f>
        <v>19</v>
      </c>
      <c r="I11" s="167">
        <f>Punten!I12</f>
        <v>3</v>
      </c>
      <c r="J11" s="167">
        <f>Punten!J12</f>
        <v>19</v>
      </c>
      <c r="K11" s="167">
        <f>Punten!K12</f>
        <v>0</v>
      </c>
      <c r="L11" s="167">
        <f>Punten!L12</f>
        <v>0</v>
      </c>
      <c r="M11" s="167">
        <f>Punten!M12</f>
        <v>0</v>
      </c>
      <c r="N11" s="167">
        <f>Punten!N12</f>
        <v>0</v>
      </c>
      <c r="O11" s="167">
        <f>Punten!O12</f>
        <v>0</v>
      </c>
      <c r="P11" s="167">
        <f>Punten!P12</f>
        <v>0</v>
      </c>
      <c r="Q11" s="167">
        <f>Punten!Q12</f>
        <v>0</v>
      </c>
      <c r="R11" s="167">
        <f>Punten!R12</f>
        <v>0</v>
      </c>
      <c r="S11" s="167">
        <f>Punten!S12</f>
        <v>0</v>
      </c>
      <c r="T11" s="167">
        <f>Punten!T12</f>
        <v>0</v>
      </c>
      <c r="U11" s="167">
        <f>Punten!U12</f>
        <v>0</v>
      </c>
      <c r="V11" s="167">
        <f>Punten!V12</f>
        <v>0</v>
      </c>
      <c r="W11" s="167">
        <f>Punten!W12</f>
        <v>0</v>
      </c>
      <c r="X11" s="167">
        <f>Punten!X12</f>
        <v>0</v>
      </c>
      <c r="Y11" s="167">
        <f>Punten!Y12</f>
        <v>0</v>
      </c>
      <c r="Z11" s="167">
        <f>Punten!Z12</f>
        <v>0</v>
      </c>
      <c r="AA11" s="167">
        <f>Punten!AA12</f>
        <v>0</v>
      </c>
      <c r="AB11" s="167">
        <f>Punten!AB12</f>
        <v>0</v>
      </c>
      <c r="AC11" s="167">
        <f>Punten!AC12</f>
        <v>0</v>
      </c>
      <c r="AD11" s="167">
        <f>Punten!AD12</f>
        <v>0</v>
      </c>
      <c r="AE11" s="167">
        <f>Punten!AE12</f>
        <v>0</v>
      </c>
      <c r="AF11" s="167">
        <f>Punten!AF12</f>
        <v>0</v>
      </c>
      <c r="AG11" s="167">
        <f>Punten!AG12</f>
        <v>0</v>
      </c>
      <c r="AH11" s="167">
        <f>Punten!AH12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562" t="s">
        <v>164</v>
      </c>
      <c r="B12" s="560" t="s">
        <v>184</v>
      </c>
      <c r="C12" s="560" t="s">
        <v>244</v>
      </c>
      <c r="D12" s="561">
        <v>1250000</v>
      </c>
      <c r="E12" s="166"/>
      <c r="F12" s="167">
        <f t="shared" si="0"/>
        <v>33</v>
      </c>
      <c r="G12" s="168"/>
      <c r="H12" s="167">
        <f>Punten!H106</f>
        <v>0</v>
      </c>
      <c r="I12" s="167">
        <f>Punten!I106</f>
        <v>0</v>
      </c>
      <c r="J12" s="167">
        <f>Punten!J106</f>
        <v>0</v>
      </c>
      <c r="K12" s="167">
        <f>Punten!K106</f>
        <v>26</v>
      </c>
      <c r="L12" s="167">
        <f>Punten!L106</f>
        <v>7</v>
      </c>
      <c r="M12" s="167">
        <f>Punten!M106</f>
        <v>0</v>
      </c>
      <c r="N12" s="167">
        <f>Punten!N106</f>
        <v>0</v>
      </c>
      <c r="O12" s="167">
        <f>Punten!O106</f>
        <v>0</v>
      </c>
      <c r="P12" s="167">
        <f>Punten!P106</f>
        <v>0</v>
      </c>
      <c r="Q12" s="167">
        <f>Punten!Q106</f>
        <v>0</v>
      </c>
      <c r="R12" s="167">
        <f>Punten!R106</f>
        <v>0</v>
      </c>
      <c r="S12" s="167">
        <f>Punten!S106</f>
        <v>0</v>
      </c>
      <c r="T12" s="167">
        <f>Punten!T106</f>
        <v>0</v>
      </c>
      <c r="U12" s="167">
        <f>Punten!U106</f>
        <v>0</v>
      </c>
      <c r="V12" s="167">
        <f>Punten!V106</f>
        <v>0</v>
      </c>
      <c r="W12" s="167">
        <f>Punten!W106</f>
        <v>0</v>
      </c>
      <c r="X12" s="167">
        <f>Punten!X106</f>
        <v>0</v>
      </c>
      <c r="Y12" s="167">
        <f>Punten!Y106</f>
        <v>0</v>
      </c>
      <c r="Z12" s="167">
        <f>Punten!Z106</f>
        <v>0</v>
      </c>
      <c r="AA12" s="167">
        <f>Punten!AA106</f>
        <v>0</v>
      </c>
      <c r="AB12" s="167">
        <f>Punten!AB106</f>
        <v>0</v>
      </c>
      <c r="AC12" s="167">
        <f>Punten!AC106</f>
        <v>0</v>
      </c>
      <c r="AD12" s="167">
        <f>Punten!AD106</f>
        <v>0</v>
      </c>
      <c r="AE12" s="167">
        <f>Punten!AE106</f>
        <v>0</v>
      </c>
      <c r="AF12" s="167">
        <f>Punten!AF106</f>
        <v>0</v>
      </c>
      <c r="AG12" s="167">
        <f>Punten!AG106</f>
        <v>0</v>
      </c>
      <c r="AH12" s="167">
        <f>Punten!AH106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562" t="s">
        <v>78</v>
      </c>
      <c r="B13" s="560" t="s">
        <v>90</v>
      </c>
      <c r="C13" s="560" t="s">
        <v>91</v>
      </c>
      <c r="D13" s="561">
        <v>750000</v>
      </c>
      <c r="E13" s="166"/>
      <c r="F13" s="167">
        <f t="shared" si="0"/>
        <v>4</v>
      </c>
      <c r="G13" s="168"/>
      <c r="H13" s="167">
        <f>Punten!H47</f>
        <v>0</v>
      </c>
      <c r="I13" s="167">
        <f>Punten!I47</f>
        <v>1</v>
      </c>
      <c r="J13" s="167">
        <f>Punten!J47</f>
        <v>0</v>
      </c>
      <c r="K13" s="167">
        <f>Punten!K47</f>
        <v>3</v>
      </c>
      <c r="L13" s="167">
        <f>Punten!L47</f>
        <v>0</v>
      </c>
      <c r="M13" s="167">
        <f>Punten!M47</f>
        <v>0</v>
      </c>
      <c r="N13" s="167">
        <f>Punten!N47</f>
        <v>0</v>
      </c>
      <c r="O13" s="167">
        <f>Punten!O47</f>
        <v>0</v>
      </c>
      <c r="P13" s="167">
        <f>Punten!P47</f>
        <v>0</v>
      </c>
      <c r="Q13" s="167">
        <f>Punten!Q47</f>
        <v>0</v>
      </c>
      <c r="R13" s="167">
        <f>Punten!R47</f>
        <v>0</v>
      </c>
      <c r="S13" s="167">
        <f>Punten!S47</f>
        <v>0</v>
      </c>
      <c r="T13" s="167">
        <f>Punten!T47</f>
        <v>0</v>
      </c>
      <c r="U13" s="167">
        <f>Punten!U47</f>
        <v>0</v>
      </c>
      <c r="V13" s="167">
        <f>Punten!V47</f>
        <v>0</v>
      </c>
      <c r="W13" s="167">
        <f>Punten!W47</f>
        <v>0</v>
      </c>
      <c r="X13" s="167">
        <f>Punten!X47</f>
        <v>0</v>
      </c>
      <c r="Y13" s="167">
        <f>Punten!Y47</f>
        <v>0</v>
      </c>
      <c r="Z13" s="167">
        <f>Punten!Z47</f>
        <v>0</v>
      </c>
      <c r="AA13" s="167">
        <f>Punten!AA47</f>
        <v>0</v>
      </c>
      <c r="AB13" s="167">
        <f>Punten!AB47</f>
        <v>0</v>
      </c>
      <c r="AC13" s="167">
        <f>Punten!AC47</f>
        <v>0</v>
      </c>
      <c r="AD13" s="167">
        <f>Punten!AD47</f>
        <v>0</v>
      </c>
      <c r="AE13" s="167">
        <f>Punten!AE47</f>
        <v>0</v>
      </c>
      <c r="AF13" s="167">
        <f>Punten!AF47</f>
        <v>0</v>
      </c>
      <c r="AG13" s="167">
        <f>Punten!AG47</f>
        <v>0</v>
      </c>
      <c r="AH13" s="167">
        <f>Punten!AH47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543">
        <v>3</v>
      </c>
      <c r="B14" s="545" t="s">
        <v>76</v>
      </c>
      <c r="C14" s="545" t="s">
        <v>150</v>
      </c>
      <c r="D14" s="545">
        <v>3250000</v>
      </c>
      <c r="E14" s="169"/>
      <c r="F14" s="167">
        <f t="shared" si="0"/>
        <v>30</v>
      </c>
      <c r="G14" s="168"/>
      <c r="H14" s="167">
        <f>Punten!H81</f>
        <v>6</v>
      </c>
      <c r="I14" s="167">
        <f>Punten!I81</f>
        <v>15</v>
      </c>
      <c r="J14" s="167">
        <f>Punten!J81</f>
        <v>9</v>
      </c>
      <c r="K14" s="167">
        <f>Punten!K81</f>
        <v>0</v>
      </c>
      <c r="L14" s="167">
        <f>Punten!L81</f>
        <v>0</v>
      </c>
      <c r="M14" s="167">
        <f>Punten!M81</f>
        <v>0</v>
      </c>
      <c r="N14" s="167">
        <f>Punten!N81</f>
        <v>0</v>
      </c>
      <c r="O14" s="167">
        <f>Punten!O81</f>
        <v>0</v>
      </c>
      <c r="P14" s="167">
        <f>Punten!P81</f>
        <v>0</v>
      </c>
      <c r="Q14" s="167">
        <f>Punten!Q81</f>
        <v>0</v>
      </c>
      <c r="R14" s="167">
        <f>Punten!R81</f>
        <v>0</v>
      </c>
      <c r="S14" s="167">
        <f>Punten!S81</f>
        <v>0</v>
      </c>
      <c r="T14" s="167">
        <f>Punten!T81</f>
        <v>0</v>
      </c>
      <c r="U14" s="167">
        <f>Punten!U81</f>
        <v>0</v>
      </c>
      <c r="V14" s="167">
        <f>Punten!V81</f>
        <v>0</v>
      </c>
      <c r="W14" s="167">
        <f>Punten!W81</f>
        <v>0</v>
      </c>
      <c r="X14" s="167">
        <f>Punten!X81</f>
        <v>0</v>
      </c>
      <c r="Y14" s="167">
        <f>Punten!Y81</f>
        <v>0</v>
      </c>
      <c r="Z14" s="167">
        <f>Punten!Z81</f>
        <v>0</v>
      </c>
      <c r="AA14" s="167">
        <f>Punten!AA81</f>
        <v>0</v>
      </c>
      <c r="AB14" s="167">
        <f>Punten!AB81</f>
        <v>0</v>
      </c>
      <c r="AC14" s="167">
        <f>Punten!AC81</f>
        <v>0</v>
      </c>
      <c r="AD14" s="167">
        <f>Punten!AD81</f>
        <v>0</v>
      </c>
      <c r="AE14" s="167">
        <f>Punten!AE81</f>
        <v>0</v>
      </c>
      <c r="AF14" s="167">
        <f>Punten!AF81</f>
        <v>0</v>
      </c>
      <c r="AG14" s="167">
        <f>Punten!AG81</f>
        <v>0</v>
      </c>
      <c r="AH14" s="167">
        <f>Punten!AH81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543">
        <v>1</v>
      </c>
      <c r="B15" s="544" t="s">
        <v>30</v>
      </c>
      <c r="C15" s="544" t="s">
        <v>33</v>
      </c>
      <c r="D15" s="545">
        <v>2250000</v>
      </c>
      <c r="E15" s="169"/>
      <c r="F15" s="167">
        <f t="shared" si="0"/>
        <v>42</v>
      </c>
      <c r="G15" s="168"/>
      <c r="H15" s="167">
        <f>Punten!H16</f>
        <v>15</v>
      </c>
      <c r="I15" s="167">
        <f>Punten!I16</f>
        <v>0</v>
      </c>
      <c r="J15" s="167">
        <f>Punten!J16</f>
        <v>9</v>
      </c>
      <c r="K15" s="167">
        <f>Punten!K16</f>
        <v>9</v>
      </c>
      <c r="L15" s="167">
        <f>Punten!L16</f>
        <v>9</v>
      </c>
      <c r="M15" s="167">
        <f>Punten!M16</f>
        <v>0</v>
      </c>
      <c r="N15" s="167">
        <f>Punten!N16</f>
        <v>0</v>
      </c>
      <c r="O15" s="167">
        <f>Punten!O16</f>
        <v>0</v>
      </c>
      <c r="P15" s="167">
        <f>Punten!P16</f>
        <v>0</v>
      </c>
      <c r="Q15" s="167">
        <f>Punten!Q16</f>
        <v>0</v>
      </c>
      <c r="R15" s="167">
        <f>Punten!R16</f>
        <v>0</v>
      </c>
      <c r="S15" s="167">
        <f>Punten!S16</f>
        <v>0</v>
      </c>
      <c r="T15" s="167">
        <f>Punten!T16</f>
        <v>0</v>
      </c>
      <c r="U15" s="167">
        <f>Punten!U16</f>
        <v>0</v>
      </c>
      <c r="V15" s="167">
        <f>Punten!V16</f>
        <v>0</v>
      </c>
      <c r="W15" s="167">
        <f>Punten!W16</f>
        <v>0</v>
      </c>
      <c r="X15" s="167">
        <f>Punten!X16</f>
        <v>0</v>
      </c>
      <c r="Y15" s="167">
        <f>Punten!Y16</f>
        <v>0</v>
      </c>
      <c r="Z15" s="167">
        <f>Punten!Z16</f>
        <v>0</v>
      </c>
      <c r="AA15" s="167">
        <f>Punten!AA16</f>
        <v>0</v>
      </c>
      <c r="AB15" s="167">
        <f>Punten!AB16</f>
        <v>0</v>
      </c>
      <c r="AC15" s="167">
        <f>Punten!AC16</f>
        <v>0</v>
      </c>
      <c r="AD15" s="167">
        <f>Punten!AD16</f>
        <v>0</v>
      </c>
      <c r="AE15" s="167">
        <f>Punten!AE16</f>
        <v>0</v>
      </c>
      <c r="AF15" s="167">
        <f>Punten!AF16</f>
        <v>0</v>
      </c>
      <c r="AG15" s="167">
        <f>Punten!AG16</f>
        <v>0</v>
      </c>
      <c r="AH15" s="167">
        <f>Punten!AH16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546">
        <v>2</v>
      </c>
      <c r="B16" s="545" t="s">
        <v>225</v>
      </c>
      <c r="C16" s="544" t="s">
        <v>65</v>
      </c>
      <c r="D16" s="545">
        <v>750000</v>
      </c>
      <c r="E16" s="169"/>
      <c r="F16" s="167">
        <f t="shared" si="0"/>
        <v>42</v>
      </c>
      <c r="G16" s="168"/>
      <c r="H16" s="167">
        <f>Punten!H34</f>
        <v>0</v>
      </c>
      <c r="I16" s="167">
        <f>Punten!I34</f>
        <v>9</v>
      </c>
      <c r="J16" s="167">
        <f>Punten!J34</f>
        <v>27</v>
      </c>
      <c r="K16" s="167">
        <f>Punten!K34</f>
        <v>3</v>
      </c>
      <c r="L16" s="167">
        <f>Punten!L34</f>
        <v>3</v>
      </c>
      <c r="M16" s="167">
        <f>Punten!M34</f>
        <v>0</v>
      </c>
      <c r="N16" s="167">
        <f>Punten!N34</f>
        <v>0</v>
      </c>
      <c r="O16" s="167">
        <f>Punten!O34</f>
        <v>0</v>
      </c>
      <c r="P16" s="167">
        <f>Punten!P34</f>
        <v>0</v>
      </c>
      <c r="Q16" s="167">
        <f>Punten!Q34</f>
        <v>0</v>
      </c>
      <c r="R16" s="167">
        <f>Punten!R34</f>
        <v>0</v>
      </c>
      <c r="S16" s="167">
        <f>Punten!S34</f>
        <v>0</v>
      </c>
      <c r="T16" s="167">
        <f>Punten!T34</f>
        <v>0</v>
      </c>
      <c r="U16" s="167">
        <f>Punten!U34</f>
        <v>0</v>
      </c>
      <c r="V16" s="167">
        <f>Punten!V34</f>
        <v>0</v>
      </c>
      <c r="W16" s="167">
        <f>Punten!W34</f>
        <v>0</v>
      </c>
      <c r="X16" s="167">
        <f>Punten!X34</f>
        <v>0</v>
      </c>
      <c r="Y16" s="167">
        <f>Punten!Y34</f>
        <v>0</v>
      </c>
      <c r="Z16" s="167">
        <f>Punten!Z34</f>
        <v>0</v>
      </c>
      <c r="AA16" s="167">
        <f>Punten!AA34</f>
        <v>0</v>
      </c>
      <c r="AB16" s="167">
        <f>Punten!AB34</f>
        <v>0</v>
      </c>
      <c r="AC16" s="167">
        <f>Punten!AC34</f>
        <v>0</v>
      </c>
      <c r="AD16" s="167">
        <f>Punten!AD34</f>
        <v>0</v>
      </c>
      <c r="AE16" s="167">
        <f>Punten!AE34</f>
        <v>0</v>
      </c>
      <c r="AF16" s="167">
        <f>Punten!AF34</f>
        <v>0</v>
      </c>
      <c r="AG16" s="167">
        <f>Punten!AG34</f>
        <v>0</v>
      </c>
      <c r="AH16" s="167">
        <f>Punten!AH34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13750000</v>
      </c>
      <c r="E19" s="158"/>
      <c r="F19" s="167">
        <f>SUM(F6:F17)</f>
        <v>274</v>
      </c>
      <c r="G19" s="168"/>
      <c r="H19" s="167">
        <f>SUM(H6:H16)</f>
        <v>48</v>
      </c>
      <c r="I19" s="167">
        <f t="shared" ref="I19:AH19" si="1">SUM(I6:I16)</f>
        <v>51</v>
      </c>
      <c r="J19" s="167">
        <f t="shared" si="1"/>
        <v>70</v>
      </c>
      <c r="K19" s="167">
        <f t="shared" si="1"/>
        <v>64</v>
      </c>
      <c r="L19" s="167">
        <f t="shared" si="1"/>
        <v>41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1B00-000000000000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19C3F-378E-42BF-9B3A-34DB16901C08}">
  <sheetPr codeName="Blad27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550" t="s">
        <v>217</v>
      </c>
      <c r="B1" s="547" t="s">
        <v>17</v>
      </c>
      <c r="C1" s="547"/>
      <c r="D1" s="551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550" t="s">
        <v>218</v>
      </c>
      <c r="B2" s="548" t="s">
        <v>305</v>
      </c>
      <c r="C2" s="548"/>
      <c r="D2" s="552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550" t="s">
        <v>219</v>
      </c>
      <c r="B3" s="556" t="s">
        <v>306</v>
      </c>
      <c r="C3" s="549"/>
      <c r="D3" s="553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542"/>
      <c r="B4" s="542"/>
      <c r="C4" s="542"/>
      <c r="D4" s="542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554" t="s">
        <v>0</v>
      </c>
      <c r="B5" s="555" t="s">
        <v>1</v>
      </c>
      <c r="C5" s="555" t="s">
        <v>2</v>
      </c>
      <c r="D5" s="555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557" t="s">
        <v>164</v>
      </c>
      <c r="B6" s="558" t="s">
        <v>167</v>
      </c>
      <c r="C6" s="558" t="s">
        <v>177</v>
      </c>
      <c r="D6" s="559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543" t="s">
        <v>78</v>
      </c>
      <c r="B7" s="544" t="s">
        <v>86</v>
      </c>
      <c r="C7" s="544" t="s">
        <v>87</v>
      </c>
      <c r="D7" s="545">
        <v>750000</v>
      </c>
      <c r="E7" s="169"/>
      <c r="F7" s="167">
        <f t="shared" ref="F7:F16" si="0">SUM(H7:AH7)</f>
        <v>7</v>
      </c>
      <c r="G7" s="168"/>
      <c r="H7" s="167">
        <f>Punten!H45</f>
        <v>0</v>
      </c>
      <c r="I7" s="167">
        <f>Punten!I45</f>
        <v>1</v>
      </c>
      <c r="J7" s="167">
        <f>Punten!J45</f>
        <v>0</v>
      </c>
      <c r="K7" s="167">
        <f>Punten!K45</f>
        <v>6</v>
      </c>
      <c r="L7" s="167">
        <f>Punten!L45</f>
        <v>0</v>
      </c>
      <c r="M7" s="167">
        <f>Punten!M45</f>
        <v>0</v>
      </c>
      <c r="N7" s="167">
        <f>Punten!N45</f>
        <v>0</v>
      </c>
      <c r="O7" s="167">
        <f>Punten!O45</f>
        <v>0</v>
      </c>
      <c r="P7" s="167">
        <f>Punten!P45</f>
        <v>0</v>
      </c>
      <c r="Q7" s="167">
        <f>Punten!Q45</f>
        <v>0</v>
      </c>
      <c r="R7" s="167">
        <f>Punten!R45</f>
        <v>0</v>
      </c>
      <c r="S7" s="167">
        <f>Punten!S45</f>
        <v>0</v>
      </c>
      <c r="T7" s="167">
        <f>Punten!T45</f>
        <v>0</v>
      </c>
      <c r="U7" s="167">
        <f>Punten!U45</f>
        <v>0</v>
      </c>
      <c r="V7" s="167">
        <f>Punten!V45</f>
        <v>0</v>
      </c>
      <c r="W7" s="167">
        <f>Punten!W45</f>
        <v>0</v>
      </c>
      <c r="X7" s="167">
        <f>Punten!X45</f>
        <v>0</v>
      </c>
      <c r="Y7" s="167">
        <f>Punten!Y45</f>
        <v>0</v>
      </c>
      <c r="Z7" s="167">
        <f>Punten!Z45</f>
        <v>0</v>
      </c>
      <c r="AA7" s="167">
        <f>Punten!AA45</f>
        <v>0</v>
      </c>
      <c r="AB7" s="167">
        <f>Punten!AB45</f>
        <v>0</v>
      </c>
      <c r="AC7" s="167">
        <f>Punten!AC45</f>
        <v>0</v>
      </c>
      <c r="AD7" s="167">
        <f>Punten!AD45</f>
        <v>0</v>
      </c>
      <c r="AE7" s="167">
        <f>Punten!AE45</f>
        <v>0</v>
      </c>
      <c r="AF7" s="167">
        <f>Punten!AF45</f>
        <v>0</v>
      </c>
      <c r="AG7" s="167">
        <f>Punten!AG45</f>
        <v>0</v>
      </c>
      <c r="AH7" s="167">
        <f>Punten!AH45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543" t="s">
        <v>78</v>
      </c>
      <c r="B8" s="544" t="s">
        <v>81</v>
      </c>
      <c r="C8" s="544" t="s">
        <v>77</v>
      </c>
      <c r="D8" s="545">
        <v>1000000</v>
      </c>
      <c r="E8" s="169"/>
      <c r="F8" s="167">
        <f t="shared" si="0"/>
        <v>17</v>
      </c>
      <c r="G8" s="168"/>
      <c r="H8" s="167">
        <f>Punten!H40</f>
        <v>10</v>
      </c>
      <c r="I8" s="167">
        <f>Punten!I40</f>
        <v>1</v>
      </c>
      <c r="J8" s="167">
        <f>Punten!J40</f>
        <v>0</v>
      </c>
      <c r="K8" s="167">
        <f>Punten!K40</f>
        <v>6</v>
      </c>
      <c r="L8" s="167">
        <f>Punten!L40</f>
        <v>0</v>
      </c>
      <c r="M8" s="167">
        <f>Punten!M40</f>
        <v>0</v>
      </c>
      <c r="N8" s="167">
        <f>Punten!N40</f>
        <v>0</v>
      </c>
      <c r="O8" s="167">
        <f>Punten!O40</f>
        <v>0</v>
      </c>
      <c r="P8" s="167">
        <f>Punten!P40</f>
        <v>0</v>
      </c>
      <c r="Q8" s="167">
        <f>Punten!Q40</f>
        <v>0</v>
      </c>
      <c r="R8" s="167">
        <f>Punten!R40</f>
        <v>0</v>
      </c>
      <c r="S8" s="167">
        <f>Punten!S40</f>
        <v>0</v>
      </c>
      <c r="T8" s="167">
        <f>Punten!T40</f>
        <v>0</v>
      </c>
      <c r="U8" s="167">
        <f>Punten!U40</f>
        <v>0</v>
      </c>
      <c r="V8" s="167">
        <f>Punten!V40</f>
        <v>0</v>
      </c>
      <c r="W8" s="167">
        <f>Punten!W40</f>
        <v>0</v>
      </c>
      <c r="X8" s="167">
        <f>Punten!X40</f>
        <v>0</v>
      </c>
      <c r="Y8" s="167">
        <f>Punten!Y40</f>
        <v>0</v>
      </c>
      <c r="Z8" s="167">
        <f>Punten!Z40</f>
        <v>0</v>
      </c>
      <c r="AA8" s="167">
        <f>Punten!AA40</f>
        <v>0</v>
      </c>
      <c r="AB8" s="167">
        <f>Punten!AB40</f>
        <v>0</v>
      </c>
      <c r="AC8" s="167">
        <f>Punten!AC40</f>
        <v>0</v>
      </c>
      <c r="AD8" s="167">
        <f>Punten!AD40</f>
        <v>0</v>
      </c>
      <c r="AE8" s="167">
        <f>Punten!AE40</f>
        <v>0</v>
      </c>
      <c r="AF8" s="167">
        <f>Punten!AF40</f>
        <v>0</v>
      </c>
      <c r="AG8" s="167">
        <f>Punten!AG40</f>
        <v>0</v>
      </c>
      <c r="AH8" s="167">
        <f>Punten!AH40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543" t="s">
        <v>164</v>
      </c>
      <c r="B9" s="545" t="s">
        <v>180</v>
      </c>
      <c r="C9" s="544" t="s">
        <v>185</v>
      </c>
      <c r="D9" s="545">
        <v>750000</v>
      </c>
      <c r="E9" s="169"/>
      <c r="F9" s="167">
        <f t="shared" si="0"/>
        <v>29</v>
      </c>
      <c r="G9" s="168"/>
      <c r="H9" s="167">
        <f>Punten!H100</f>
        <v>0</v>
      </c>
      <c r="I9" s="167">
        <f>Punten!I100</f>
        <v>0</v>
      </c>
      <c r="J9" s="167">
        <f>Punten!J100</f>
        <v>0</v>
      </c>
      <c r="K9" s="167">
        <f>Punten!K100</f>
        <v>13</v>
      </c>
      <c r="L9" s="167">
        <f>Punten!L100</f>
        <v>16</v>
      </c>
      <c r="M9" s="167">
        <f>Punten!M100</f>
        <v>0</v>
      </c>
      <c r="N9" s="167">
        <f>Punten!N100</f>
        <v>0</v>
      </c>
      <c r="O9" s="167">
        <f>Punten!O100</f>
        <v>0</v>
      </c>
      <c r="P9" s="167">
        <f>Punten!P100</f>
        <v>0</v>
      </c>
      <c r="Q9" s="167">
        <f>Punten!Q100</f>
        <v>0</v>
      </c>
      <c r="R9" s="167">
        <f>Punten!R100</f>
        <v>0</v>
      </c>
      <c r="S9" s="167">
        <f>Punten!S100</f>
        <v>0</v>
      </c>
      <c r="T9" s="167">
        <f>Punten!T100</f>
        <v>0</v>
      </c>
      <c r="U9" s="167">
        <f>Punten!U100</f>
        <v>0</v>
      </c>
      <c r="V9" s="167">
        <f>Punten!V100</f>
        <v>0</v>
      </c>
      <c r="W9" s="167">
        <f>Punten!W100</f>
        <v>0</v>
      </c>
      <c r="X9" s="167">
        <f>Punten!X100</f>
        <v>0</v>
      </c>
      <c r="Y9" s="167">
        <f>Punten!Y100</f>
        <v>0</v>
      </c>
      <c r="Z9" s="167">
        <f>Punten!Z100</f>
        <v>0</v>
      </c>
      <c r="AA9" s="167">
        <f>Punten!AA100</f>
        <v>0</v>
      </c>
      <c r="AB9" s="167">
        <f>Punten!AB100</f>
        <v>0</v>
      </c>
      <c r="AC9" s="167">
        <f>Punten!AC100</f>
        <v>0</v>
      </c>
      <c r="AD9" s="167">
        <f>Punten!AD100</f>
        <v>0</v>
      </c>
      <c r="AE9" s="167">
        <f>Punten!AE100</f>
        <v>0</v>
      </c>
      <c r="AF9" s="167">
        <f>Punten!AF100</f>
        <v>0</v>
      </c>
      <c r="AG9" s="167">
        <f>Punten!AG100</f>
        <v>0</v>
      </c>
      <c r="AH9" s="167">
        <f>Punten!AH100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562">
        <v>1</v>
      </c>
      <c r="B10" s="560" t="s">
        <v>7</v>
      </c>
      <c r="C10" s="561" t="s">
        <v>27</v>
      </c>
      <c r="D10" s="561">
        <v>1250000</v>
      </c>
      <c r="E10" s="169"/>
      <c r="F10" s="167">
        <f t="shared" si="0"/>
        <v>17</v>
      </c>
      <c r="G10" s="168"/>
      <c r="H10" s="167">
        <f>Punten!H13</f>
        <v>8</v>
      </c>
      <c r="I10" s="167">
        <f>Punten!I13</f>
        <v>0</v>
      </c>
      <c r="J10" s="167">
        <f>Punten!J13</f>
        <v>3</v>
      </c>
      <c r="K10" s="167">
        <f>Punten!K13</f>
        <v>3</v>
      </c>
      <c r="L10" s="167">
        <f>Punten!L13</f>
        <v>3</v>
      </c>
      <c r="M10" s="167">
        <f>Punten!M13</f>
        <v>0</v>
      </c>
      <c r="N10" s="167">
        <f>Punten!N13</f>
        <v>0</v>
      </c>
      <c r="O10" s="167">
        <f>Punten!O13</f>
        <v>0</v>
      </c>
      <c r="P10" s="167">
        <f>Punten!P13</f>
        <v>0</v>
      </c>
      <c r="Q10" s="167">
        <f>Punten!Q13</f>
        <v>0</v>
      </c>
      <c r="R10" s="167">
        <f>Punten!R13</f>
        <v>0</v>
      </c>
      <c r="S10" s="167">
        <f>Punten!S13</f>
        <v>0</v>
      </c>
      <c r="T10" s="167">
        <f>Punten!T13</f>
        <v>0</v>
      </c>
      <c r="U10" s="167">
        <f>Punten!U13</f>
        <v>0</v>
      </c>
      <c r="V10" s="167">
        <f>Punten!V13</f>
        <v>0</v>
      </c>
      <c r="W10" s="167">
        <f>Punten!W13</f>
        <v>0</v>
      </c>
      <c r="X10" s="167">
        <f>Punten!X13</f>
        <v>0</v>
      </c>
      <c r="Y10" s="167">
        <f>Punten!Y13</f>
        <v>0</v>
      </c>
      <c r="Z10" s="167">
        <f>Punten!Z13</f>
        <v>0</v>
      </c>
      <c r="AA10" s="167">
        <f>Punten!AA13</f>
        <v>0</v>
      </c>
      <c r="AB10" s="167">
        <f>Punten!AB13</f>
        <v>0</v>
      </c>
      <c r="AC10" s="167">
        <f>Punten!AC13</f>
        <v>0</v>
      </c>
      <c r="AD10" s="167">
        <f>Punten!AD13</f>
        <v>0</v>
      </c>
      <c r="AE10" s="167">
        <f>Punten!AE13</f>
        <v>0</v>
      </c>
      <c r="AF10" s="167">
        <f>Punten!AF13</f>
        <v>0</v>
      </c>
      <c r="AG10" s="167">
        <f>Punten!AG13</f>
        <v>0</v>
      </c>
      <c r="AH10" s="167">
        <f>Punten!AH13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562">
        <v>2</v>
      </c>
      <c r="B11" s="560" t="s">
        <v>224</v>
      </c>
      <c r="C11" s="560" t="s">
        <v>56</v>
      </c>
      <c r="D11" s="561">
        <v>750000</v>
      </c>
      <c r="E11" s="166"/>
      <c r="F11" s="167">
        <f t="shared" si="0"/>
        <v>28</v>
      </c>
      <c r="G11" s="168"/>
      <c r="H11" s="167">
        <f>Punten!H29</f>
        <v>8</v>
      </c>
      <c r="I11" s="167">
        <f>Punten!I29</f>
        <v>3</v>
      </c>
      <c r="J11" s="167">
        <f>Punten!J29</f>
        <v>3</v>
      </c>
      <c r="K11" s="167">
        <f>Punten!K29</f>
        <v>11</v>
      </c>
      <c r="L11" s="167">
        <f>Punten!L29</f>
        <v>3</v>
      </c>
      <c r="M11" s="167">
        <f>Punten!M29</f>
        <v>0</v>
      </c>
      <c r="N11" s="167">
        <f>Punten!N29</f>
        <v>0</v>
      </c>
      <c r="O11" s="167">
        <f>Punten!O29</f>
        <v>0</v>
      </c>
      <c r="P11" s="167">
        <f>Punten!P29</f>
        <v>0</v>
      </c>
      <c r="Q11" s="167">
        <f>Punten!Q29</f>
        <v>0</v>
      </c>
      <c r="R11" s="167">
        <f>Punten!R29</f>
        <v>0</v>
      </c>
      <c r="S11" s="167">
        <f>Punten!S29</f>
        <v>0</v>
      </c>
      <c r="T11" s="167">
        <f>Punten!T29</f>
        <v>0</v>
      </c>
      <c r="U11" s="167">
        <f>Punten!U29</f>
        <v>0</v>
      </c>
      <c r="V11" s="167">
        <f>Punten!V29</f>
        <v>0</v>
      </c>
      <c r="W11" s="167">
        <f>Punten!W29</f>
        <v>0</v>
      </c>
      <c r="X11" s="167">
        <f>Punten!X29</f>
        <v>0</v>
      </c>
      <c r="Y11" s="167">
        <f>Punten!Y29</f>
        <v>0</v>
      </c>
      <c r="Z11" s="167">
        <f>Punten!Z29</f>
        <v>0</v>
      </c>
      <c r="AA11" s="167">
        <f>Punten!AA29</f>
        <v>0</v>
      </c>
      <c r="AB11" s="167">
        <f>Punten!AB29</f>
        <v>0</v>
      </c>
      <c r="AC11" s="167">
        <f>Punten!AC29</f>
        <v>0</v>
      </c>
      <c r="AD11" s="167">
        <f>Punten!AD29</f>
        <v>0</v>
      </c>
      <c r="AE11" s="167">
        <f>Punten!AE29</f>
        <v>0</v>
      </c>
      <c r="AF11" s="167">
        <f>Punten!AF29</f>
        <v>0</v>
      </c>
      <c r="AG11" s="167">
        <f>Punten!AG29</f>
        <v>0</v>
      </c>
      <c r="AH11" s="167">
        <f>Punten!AH29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562" t="s">
        <v>141</v>
      </c>
      <c r="B12" s="560" t="s">
        <v>157</v>
      </c>
      <c r="C12" s="560" t="s">
        <v>168</v>
      </c>
      <c r="D12" s="561">
        <v>250000</v>
      </c>
      <c r="E12" s="166"/>
      <c r="F12" s="167">
        <f t="shared" si="0"/>
        <v>4</v>
      </c>
      <c r="G12" s="168"/>
      <c r="H12" s="167">
        <f>Punten!H91</f>
        <v>0</v>
      </c>
      <c r="I12" s="167">
        <f>Punten!I91</f>
        <v>4</v>
      </c>
      <c r="J12" s="167">
        <f>Punten!J91</f>
        <v>0</v>
      </c>
      <c r="K12" s="167">
        <f>Punten!K91</f>
        <v>0</v>
      </c>
      <c r="L12" s="167">
        <f>Punten!L91</f>
        <v>0</v>
      </c>
      <c r="M12" s="167">
        <f>Punten!M91</f>
        <v>0</v>
      </c>
      <c r="N12" s="167">
        <f>Punten!N91</f>
        <v>0</v>
      </c>
      <c r="O12" s="167">
        <f>Punten!O91</f>
        <v>0</v>
      </c>
      <c r="P12" s="167">
        <f>Punten!P91</f>
        <v>0</v>
      </c>
      <c r="Q12" s="167">
        <f>Punten!Q91</f>
        <v>0</v>
      </c>
      <c r="R12" s="167">
        <f>Punten!R91</f>
        <v>0</v>
      </c>
      <c r="S12" s="167">
        <f>Punten!S91</f>
        <v>0</v>
      </c>
      <c r="T12" s="167">
        <f>Punten!T91</f>
        <v>0</v>
      </c>
      <c r="U12" s="167">
        <f>Punten!U91</f>
        <v>0</v>
      </c>
      <c r="V12" s="167">
        <f>Punten!V91</f>
        <v>0</v>
      </c>
      <c r="W12" s="167">
        <f>Punten!W91</f>
        <v>0</v>
      </c>
      <c r="X12" s="167">
        <f>Punten!X91</f>
        <v>0</v>
      </c>
      <c r="Y12" s="167">
        <f>Punten!Y91</f>
        <v>0</v>
      </c>
      <c r="Z12" s="167">
        <f>Punten!Z91</f>
        <v>0</v>
      </c>
      <c r="AA12" s="167">
        <f>Punten!AA91</f>
        <v>0</v>
      </c>
      <c r="AB12" s="167">
        <f>Punten!AB91</f>
        <v>0</v>
      </c>
      <c r="AC12" s="167">
        <f>Punten!AC91</f>
        <v>0</v>
      </c>
      <c r="AD12" s="167">
        <f>Punten!AD91</f>
        <v>0</v>
      </c>
      <c r="AE12" s="167">
        <f>Punten!AE91</f>
        <v>0</v>
      </c>
      <c r="AF12" s="167">
        <f>Punten!AF91</f>
        <v>0</v>
      </c>
      <c r="AG12" s="167">
        <f>Punten!AG91</f>
        <v>0</v>
      </c>
      <c r="AH12" s="167">
        <f>Punten!AH91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562">
        <v>1</v>
      </c>
      <c r="B13" s="560" t="s">
        <v>17</v>
      </c>
      <c r="C13" s="560" t="s">
        <v>22</v>
      </c>
      <c r="D13" s="561">
        <v>1500000</v>
      </c>
      <c r="E13" s="166"/>
      <c r="F13" s="167">
        <f t="shared" si="0"/>
        <v>33</v>
      </c>
      <c r="G13" s="168"/>
      <c r="H13" s="167">
        <f>Punten!H10</f>
        <v>3</v>
      </c>
      <c r="I13" s="167">
        <f>Punten!I10</f>
        <v>0</v>
      </c>
      <c r="J13" s="167">
        <f>Punten!J10</f>
        <v>27</v>
      </c>
      <c r="K13" s="167">
        <f>Punten!K10</f>
        <v>0</v>
      </c>
      <c r="L13" s="167">
        <f>Punten!L10</f>
        <v>3</v>
      </c>
      <c r="M13" s="167">
        <f>Punten!M10</f>
        <v>0</v>
      </c>
      <c r="N13" s="167">
        <f>Punten!N10</f>
        <v>0</v>
      </c>
      <c r="O13" s="167">
        <f>Punten!O10</f>
        <v>0</v>
      </c>
      <c r="P13" s="167">
        <f>Punten!P10</f>
        <v>0</v>
      </c>
      <c r="Q13" s="167">
        <f>Punten!Q10</f>
        <v>0</v>
      </c>
      <c r="R13" s="167">
        <f>Punten!R10</f>
        <v>0</v>
      </c>
      <c r="S13" s="167">
        <f>Punten!S10</f>
        <v>0</v>
      </c>
      <c r="T13" s="167">
        <f>Punten!T10</f>
        <v>0</v>
      </c>
      <c r="U13" s="167">
        <f>Punten!U10</f>
        <v>0</v>
      </c>
      <c r="V13" s="167">
        <f>Punten!V10</f>
        <v>0</v>
      </c>
      <c r="W13" s="167">
        <f>Punten!W10</f>
        <v>0</v>
      </c>
      <c r="X13" s="167">
        <f>Punten!X10</f>
        <v>0</v>
      </c>
      <c r="Y13" s="167">
        <f>Punten!Y10</f>
        <v>0</v>
      </c>
      <c r="Z13" s="167">
        <f>Punten!Z10</f>
        <v>0</v>
      </c>
      <c r="AA13" s="167">
        <f>Punten!AA10</f>
        <v>0</v>
      </c>
      <c r="AB13" s="167">
        <f>Punten!AB10</f>
        <v>0</v>
      </c>
      <c r="AC13" s="167">
        <f>Punten!AC10</f>
        <v>0</v>
      </c>
      <c r="AD13" s="167">
        <f>Punten!AD10</f>
        <v>0</v>
      </c>
      <c r="AE13" s="167">
        <f>Punten!AE10</f>
        <v>0</v>
      </c>
      <c r="AF13" s="167">
        <f>Punten!AF10</f>
        <v>0</v>
      </c>
      <c r="AG13" s="167">
        <f>Punten!AG10</f>
        <v>0</v>
      </c>
      <c r="AH13" s="167">
        <f>Punten!AH10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543">
        <v>3</v>
      </c>
      <c r="B14" s="545" t="s">
        <v>76</v>
      </c>
      <c r="C14" s="545" t="s">
        <v>150</v>
      </c>
      <c r="D14" s="545">
        <v>3250000</v>
      </c>
      <c r="E14" s="169"/>
      <c r="F14" s="167">
        <f t="shared" si="0"/>
        <v>30</v>
      </c>
      <c r="G14" s="168"/>
      <c r="H14" s="167">
        <f>Punten!H81</f>
        <v>6</v>
      </c>
      <c r="I14" s="167">
        <f>Punten!I81</f>
        <v>15</v>
      </c>
      <c r="J14" s="167">
        <f>Punten!J81</f>
        <v>9</v>
      </c>
      <c r="K14" s="167">
        <f>Punten!K81</f>
        <v>0</v>
      </c>
      <c r="L14" s="167">
        <f>Punten!L81</f>
        <v>0</v>
      </c>
      <c r="M14" s="167">
        <f>Punten!M81</f>
        <v>0</v>
      </c>
      <c r="N14" s="167">
        <f>Punten!N81</f>
        <v>0</v>
      </c>
      <c r="O14" s="167">
        <f>Punten!O81</f>
        <v>0</v>
      </c>
      <c r="P14" s="167">
        <f>Punten!P81</f>
        <v>0</v>
      </c>
      <c r="Q14" s="167">
        <f>Punten!Q81</f>
        <v>0</v>
      </c>
      <c r="R14" s="167">
        <f>Punten!R81</f>
        <v>0</v>
      </c>
      <c r="S14" s="167">
        <f>Punten!S81</f>
        <v>0</v>
      </c>
      <c r="T14" s="167">
        <f>Punten!T81</f>
        <v>0</v>
      </c>
      <c r="U14" s="167">
        <f>Punten!U81</f>
        <v>0</v>
      </c>
      <c r="V14" s="167">
        <f>Punten!V81</f>
        <v>0</v>
      </c>
      <c r="W14" s="167">
        <f>Punten!W81</f>
        <v>0</v>
      </c>
      <c r="X14" s="167">
        <f>Punten!X81</f>
        <v>0</v>
      </c>
      <c r="Y14" s="167">
        <f>Punten!Y81</f>
        <v>0</v>
      </c>
      <c r="Z14" s="167">
        <f>Punten!Z81</f>
        <v>0</v>
      </c>
      <c r="AA14" s="167">
        <f>Punten!AA81</f>
        <v>0</v>
      </c>
      <c r="AB14" s="167">
        <f>Punten!AB81</f>
        <v>0</v>
      </c>
      <c r="AC14" s="167">
        <f>Punten!AC81</f>
        <v>0</v>
      </c>
      <c r="AD14" s="167">
        <f>Punten!AD81</f>
        <v>0</v>
      </c>
      <c r="AE14" s="167">
        <f>Punten!AE81</f>
        <v>0</v>
      </c>
      <c r="AF14" s="167">
        <f>Punten!AF81</f>
        <v>0</v>
      </c>
      <c r="AG14" s="167">
        <f>Punten!AG81</f>
        <v>0</v>
      </c>
      <c r="AH14" s="167">
        <f>Punten!AH81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543">
        <v>2</v>
      </c>
      <c r="B15" s="544" t="s">
        <v>225</v>
      </c>
      <c r="C15" s="544" t="s">
        <v>65</v>
      </c>
      <c r="D15" s="545">
        <v>750000</v>
      </c>
      <c r="E15" s="169"/>
      <c r="F15" s="167">
        <f t="shared" si="0"/>
        <v>42</v>
      </c>
      <c r="G15" s="168"/>
      <c r="H15" s="167">
        <f>Punten!H34</f>
        <v>0</v>
      </c>
      <c r="I15" s="167">
        <f>Punten!I34</f>
        <v>9</v>
      </c>
      <c r="J15" s="167">
        <f>Punten!J34</f>
        <v>27</v>
      </c>
      <c r="K15" s="167">
        <f>Punten!K34</f>
        <v>3</v>
      </c>
      <c r="L15" s="167">
        <f>Punten!L34</f>
        <v>3</v>
      </c>
      <c r="M15" s="167">
        <f>Punten!M34</f>
        <v>0</v>
      </c>
      <c r="N15" s="167">
        <f>Punten!N34</f>
        <v>0</v>
      </c>
      <c r="O15" s="167">
        <f>Punten!O34</f>
        <v>0</v>
      </c>
      <c r="P15" s="167">
        <f>Punten!P34</f>
        <v>0</v>
      </c>
      <c r="Q15" s="167">
        <f>Punten!Q34</f>
        <v>0</v>
      </c>
      <c r="R15" s="167">
        <f>Punten!R34</f>
        <v>0</v>
      </c>
      <c r="S15" s="167">
        <f>Punten!S34</f>
        <v>0</v>
      </c>
      <c r="T15" s="167">
        <f>Punten!T34</f>
        <v>0</v>
      </c>
      <c r="U15" s="167">
        <f>Punten!U34</f>
        <v>0</v>
      </c>
      <c r="V15" s="167">
        <f>Punten!V34</f>
        <v>0</v>
      </c>
      <c r="W15" s="167">
        <f>Punten!W34</f>
        <v>0</v>
      </c>
      <c r="X15" s="167">
        <f>Punten!X34</f>
        <v>0</v>
      </c>
      <c r="Y15" s="167">
        <f>Punten!Y34</f>
        <v>0</v>
      </c>
      <c r="Z15" s="167">
        <f>Punten!Z34</f>
        <v>0</v>
      </c>
      <c r="AA15" s="167">
        <f>Punten!AA34</f>
        <v>0</v>
      </c>
      <c r="AB15" s="167">
        <f>Punten!AB34</f>
        <v>0</v>
      </c>
      <c r="AC15" s="167">
        <f>Punten!AC34</f>
        <v>0</v>
      </c>
      <c r="AD15" s="167">
        <f>Punten!AD34</f>
        <v>0</v>
      </c>
      <c r="AE15" s="167">
        <f>Punten!AE34</f>
        <v>0</v>
      </c>
      <c r="AF15" s="167">
        <f>Punten!AF34</f>
        <v>0</v>
      </c>
      <c r="AG15" s="167">
        <f>Punten!AG34</f>
        <v>0</v>
      </c>
      <c r="AH15" s="167">
        <f>Punten!AH34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546">
        <v>3</v>
      </c>
      <c r="B16" s="545" t="s">
        <v>138</v>
      </c>
      <c r="C16" s="544" t="s">
        <v>144</v>
      </c>
      <c r="D16" s="545">
        <v>1500000</v>
      </c>
      <c r="E16" s="169"/>
      <c r="F16" s="167">
        <f t="shared" si="0"/>
        <v>6</v>
      </c>
      <c r="G16" s="168"/>
      <c r="H16" s="167">
        <f>Punten!H78</f>
        <v>0</v>
      </c>
      <c r="I16" s="167">
        <f>Punten!I78</f>
        <v>3</v>
      </c>
      <c r="J16" s="167">
        <f>Punten!J78</f>
        <v>3</v>
      </c>
      <c r="K16" s="167">
        <f>Punten!K78</f>
        <v>0</v>
      </c>
      <c r="L16" s="167">
        <f>Punten!L78</f>
        <v>0</v>
      </c>
      <c r="M16" s="167">
        <f>Punten!M78</f>
        <v>0</v>
      </c>
      <c r="N16" s="167">
        <f>Punten!N78</f>
        <v>0</v>
      </c>
      <c r="O16" s="167">
        <f>Punten!O78</f>
        <v>0</v>
      </c>
      <c r="P16" s="167">
        <f>Punten!P78</f>
        <v>0</v>
      </c>
      <c r="Q16" s="167">
        <f>Punten!Q78</f>
        <v>0</v>
      </c>
      <c r="R16" s="167">
        <f>Punten!R78</f>
        <v>0</v>
      </c>
      <c r="S16" s="167">
        <f>Punten!S78</f>
        <v>0</v>
      </c>
      <c r="T16" s="167">
        <f>Punten!T78</f>
        <v>0</v>
      </c>
      <c r="U16" s="167">
        <f>Punten!U78</f>
        <v>0</v>
      </c>
      <c r="V16" s="167">
        <f>Punten!V78</f>
        <v>0</v>
      </c>
      <c r="W16" s="167">
        <f>Punten!W78</f>
        <v>0</v>
      </c>
      <c r="X16" s="167">
        <f>Punten!X78</f>
        <v>0</v>
      </c>
      <c r="Y16" s="167">
        <f>Punten!Y78</f>
        <v>0</v>
      </c>
      <c r="Z16" s="167">
        <f>Punten!Z78</f>
        <v>0</v>
      </c>
      <c r="AA16" s="167">
        <f>Punten!AA78</f>
        <v>0</v>
      </c>
      <c r="AB16" s="167">
        <f>Punten!AB78</f>
        <v>0</v>
      </c>
      <c r="AC16" s="167">
        <f>Punten!AC78</f>
        <v>0</v>
      </c>
      <c r="AD16" s="167">
        <f>Punten!AD78</f>
        <v>0</v>
      </c>
      <c r="AE16" s="167">
        <f>Punten!AE78</f>
        <v>0</v>
      </c>
      <c r="AF16" s="167">
        <f>Punten!AF78</f>
        <v>0</v>
      </c>
      <c r="AG16" s="167">
        <f>Punten!AG78</f>
        <v>0</v>
      </c>
      <c r="AH16" s="167">
        <f>Punten!AH78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13750000</v>
      </c>
      <c r="E19" s="158"/>
      <c r="F19" s="167">
        <f>SUM(F6:F17)</f>
        <v>250</v>
      </c>
      <c r="G19" s="168"/>
      <c r="H19" s="167">
        <f>SUM(H6:H16)</f>
        <v>35</v>
      </c>
      <c r="I19" s="167">
        <f t="shared" ref="I19:AH19" si="1">SUM(I6:I16)</f>
        <v>36</v>
      </c>
      <c r="J19" s="167">
        <f t="shared" si="1"/>
        <v>72</v>
      </c>
      <c r="K19" s="167">
        <f t="shared" si="1"/>
        <v>57</v>
      </c>
      <c r="L19" s="167">
        <f t="shared" si="1"/>
        <v>50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display="mailto:emielbos98@gmail.com" xr:uid="{550B3052-5D7B-4BE9-9A6A-A66EA5DE129B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D43A-20E8-4194-B7F1-3002B05D995D}">
  <sheetPr codeName="Blad29"/>
  <dimension ref="A1:AO34"/>
  <sheetViews>
    <sheetView workbookViewId="0"/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586" t="s">
        <v>217</v>
      </c>
      <c r="B1" s="583" t="s">
        <v>308</v>
      </c>
      <c r="C1" s="583"/>
      <c r="D1" s="587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586" t="s">
        <v>218</v>
      </c>
      <c r="B2" s="584" t="s">
        <v>309</v>
      </c>
      <c r="C2" s="584"/>
      <c r="D2" s="588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586" t="s">
        <v>219</v>
      </c>
      <c r="B3" s="592" t="s">
        <v>310</v>
      </c>
      <c r="C3" s="585"/>
      <c r="D3" s="589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578"/>
      <c r="B4" s="578"/>
      <c r="C4" s="578"/>
      <c r="D4" s="578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590" t="s">
        <v>0</v>
      </c>
      <c r="B5" s="591" t="s">
        <v>1</v>
      </c>
      <c r="C5" s="591" t="s">
        <v>2</v>
      </c>
      <c r="D5" s="591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593">
        <v>1</v>
      </c>
      <c r="B6" s="594" t="s">
        <v>5</v>
      </c>
      <c r="C6" s="594" t="s">
        <v>6</v>
      </c>
      <c r="D6" s="595">
        <v>1250000</v>
      </c>
      <c r="E6" s="166"/>
      <c r="F6" s="167">
        <f>SUM(H6:AH6)</f>
        <v>17</v>
      </c>
      <c r="G6" s="168"/>
      <c r="H6" s="167">
        <f>Punten!H2</f>
        <v>3</v>
      </c>
      <c r="I6" s="167">
        <f>Punten!I2</f>
        <v>0</v>
      </c>
      <c r="J6" s="167">
        <f>Punten!J2</f>
        <v>8</v>
      </c>
      <c r="K6" s="167">
        <f>Punten!K2</f>
        <v>3</v>
      </c>
      <c r="L6" s="167">
        <f>Punten!L2</f>
        <v>3</v>
      </c>
      <c r="M6" s="167">
        <f>Punten!M2</f>
        <v>0</v>
      </c>
      <c r="N6" s="167">
        <f>Punten!N2</f>
        <v>0</v>
      </c>
      <c r="O6" s="167">
        <f>Punten!O2</f>
        <v>0</v>
      </c>
      <c r="P6" s="167">
        <f>Punten!P2</f>
        <v>0</v>
      </c>
      <c r="Q6" s="167">
        <f>Punten!Q2</f>
        <v>0</v>
      </c>
      <c r="R6" s="167">
        <f>Punten!R2</f>
        <v>0</v>
      </c>
      <c r="S6" s="167">
        <f>Punten!S2</f>
        <v>0</v>
      </c>
      <c r="T6" s="167">
        <f>Punten!T2</f>
        <v>0</v>
      </c>
      <c r="U6" s="167">
        <f>Punten!U2</f>
        <v>0</v>
      </c>
      <c r="V6" s="167">
        <f>Punten!V2</f>
        <v>0</v>
      </c>
      <c r="W6" s="167">
        <f>Punten!W2</f>
        <v>0</v>
      </c>
      <c r="X6" s="167">
        <f>Punten!X2</f>
        <v>0</v>
      </c>
      <c r="Y6" s="167">
        <f>Punten!Y2</f>
        <v>0</v>
      </c>
      <c r="Z6" s="167">
        <f>Punten!Z2</f>
        <v>0</v>
      </c>
      <c r="AA6" s="167">
        <f>Punten!AA2</f>
        <v>0</v>
      </c>
      <c r="AB6" s="167">
        <f>Punten!AB2</f>
        <v>0</v>
      </c>
      <c r="AC6" s="167">
        <f>Punten!AC2</f>
        <v>0</v>
      </c>
      <c r="AD6" s="167">
        <f>Punten!AD2</f>
        <v>0</v>
      </c>
      <c r="AE6" s="167">
        <f>Punten!AE2</f>
        <v>0</v>
      </c>
      <c r="AF6" s="167">
        <f>Punten!AF2</f>
        <v>0</v>
      </c>
      <c r="AG6" s="167">
        <f>Punten!AG2</f>
        <v>0</v>
      </c>
      <c r="AH6" s="167">
        <f>Punten!AH2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579" t="s">
        <v>78</v>
      </c>
      <c r="B7" s="580" t="s">
        <v>86</v>
      </c>
      <c r="C7" s="580" t="s">
        <v>87</v>
      </c>
      <c r="D7" s="581">
        <v>750000</v>
      </c>
      <c r="E7" s="169"/>
      <c r="F7" s="167">
        <f t="shared" ref="F7:F16" si="0">SUM(H7:AH7)</f>
        <v>7</v>
      </c>
      <c r="G7" s="168"/>
      <c r="H7" s="167">
        <f>Punten!H45</f>
        <v>0</v>
      </c>
      <c r="I7" s="167">
        <f>Punten!I45</f>
        <v>1</v>
      </c>
      <c r="J7" s="167">
        <f>Punten!J45</f>
        <v>0</v>
      </c>
      <c r="K7" s="167">
        <f>Punten!K45</f>
        <v>6</v>
      </c>
      <c r="L7" s="167">
        <f>Punten!L45</f>
        <v>0</v>
      </c>
      <c r="M7" s="167">
        <f>Punten!M45</f>
        <v>0</v>
      </c>
      <c r="N7" s="167">
        <f>Punten!N45</f>
        <v>0</v>
      </c>
      <c r="O7" s="167">
        <f>Punten!O45</f>
        <v>0</v>
      </c>
      <c r="P7" s="167">
        <f>Punten!P45</f>
        <v>0</v>
      </c>
      <c r="Q7" s="167">
        <f>Punten!Q45</f>
        <v>0</v>
      </c>
      <c r="R7" s="167">
        <f>Punten!R45</f>
        <v>0</v>
      </c>
      <c r="S7" s="167">
        <f>Punten!S45</f>
        <v>0</v>
      </c>
      <c r="T7" s="167">
        <f>Punten!T45</f>
        <v>0</v>
      </c>
      <c r="U7" s="167">
        <f>Punten!U45</f>
        <v>0</v>
      </c>
      <c r="V7" s="167">
        <f>Punten!V45</f>
        <v>0</v>
      </c>
      <c r="W7" s="167">
        <f>Punten!W45</f>
        <v>0</v>
      </c>
      <c r="X7" s="167">
        <f>Punten!X45</f>
        <v>0</v>
      </c>
      <c r="Y7" s="167">
        <f>Punten!Y45</f>
        <v>0</v>
      </c>
      <c r="Z7" s="167">
        <f>Punten!Z45</f>
        <v>0</v>
      </c>
      <c r="AA7" s="167">
        <f>Punten!AA45</f>
        <v>0</v>
      </c>
      <c r="AB7" s="167">
        <f>Punten!AB45</f>
        <v>0</v>
      </c>
      <c r="AC7" s="167">
        <f>Punten!AC45</f>
        <v>0</v>
      </c>
      <c r="AD7" s="167">
        <f>Punten!AD45</f>
        <v>0</v>
      </c>
      <c r="AE7" s="167">
        <f>Punten!AE45</f>
        <v>0</v>
      </c>
      <c r="AF7" s="167">
        <f>Punten!AF45</f>
        <v>0</v>
      </c>
      <c r="AG7" s="167">
        <f>Punten!AG45</f>
        <v>0</v>
      </c>
      <c r="AH7" s="167">
        <f>Punten!AH45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579">
        <v>3</v>
      </c>
      <c r="B8" s="581" t="s">
        <v>125</v>
      </c>
      <c r="C8" s="581" t="s">
        <v>120</v>
      </c>
      <c r="D8" s="581">
        <v>1000000</v>
      </c>
      <c r="E8" s="169"/>
      <c r="F8" s="167">
        <f t="shared" si="0"/>
        <v>3</v>
      </c>
      <c r="G8" s="168"/>
      <c r="H8" s="167">
        <f>Punten!H64</f>
        <v>0</v>
      </c>
      <c r="I8" s="167">
        <f>Punten!I64</f>
        <v>3</v>
      </c>
      <c r="J8" s="167">
        <f>Punten!J64</f>
        <v>0</v>
      </c>
      <c r="K8" s="167">
        <f>Punten!K64</f>
        <v>0</v>
      </c>
      <c r="L8" s="167">
        <f>Punten!L64</f>
        <v>0</v>
      </c>
      <c r="M8" s="167">
        <f>Punten!M64</f>
        <v>0</v>
      </c>
      <c r="N8" s="167">
        <f>Punten!N64</f>
        <v>0</v>
      </c>
      <c r="O8" s="167">
        <f>Punten!O64</f>
        <v>0</v>
      </c>
      <c r="P8" s="167">
        <f>Punten!P64</f>
        <v>0</v>
      </c>
      <c r="Q8" s="167">
        <f>Punten!Q64</f>
        <v>0</v>
      </c>
      <c r="R8" s="167">
        <f>Punten!R64</f>
        <v>0</v>
      </c>
      <c r="S8" s="167">
        <f>Punten!S64</f>
        <v>0</v>
      </c>
      <c r="T8" s="167">
        <f>Punten!T64</f>
        <v>0</v>
      </c>
      <c r="U8" s="167">
        <f>Punten!U64</f>
        <v>0</v>
      </c>
      <c r="V8" s="167">
        <f>Punten!V64</f>
        <v>0</v>
      </c>
      <c r="W8" s="167">
        <f>Punten!W64</f>
        <v>0</v>
      </c>
      <c r="X8" s="167">
        <f>Punten!X64</f>
        <v>0</v>
      </c>
      <c r="Y8" s="167">
        <f>Punten!Y64</f>
        <v>0</v>
      </c>
      <c r="Z8" s="167">
        <f>Punten!Z64</f>
        <v>0</v>
      </c>
      <c r="AA8" s="167">
        <f>Punten!AA64</f>
        <v>0</v>
      </c>
      <c r="AB8" s="167">
        <f>Punten!AB64</f>
        <v>0</v>
      </c>
      <c r="AC8" s="167">
        <f>Punten!AC64</f>
        <v>0</v>
      </c>
      <c r="AD8" s="167">
        <f>Punten!AD64</f>
        <v>0</v>
      </c>
      <c r="AE8" s="167">
        <f>Punten!AE64</f>
        <v>0</v>
      </c>
      <c r="AF8" s="167">
        <f>Punten!AF64</f>
        <v>0</v>
      </c>
      <c r="AG8" s="167">
        <f>Punten!AG64</f>
        <v>0</v>
      </c>
      <c r="AH8" s="167">
        <f>Punten!AH64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579" t="s">
        <v>141</v>
      </c>
      <c r="B9" s="581" t="s">
        <v>238</v>
      </c>
      <c r="C9" s="580" t="s">
        <v>162</v>
      </c>
      <c r="D9" s="581">
        <v>750000</v>
      </c>
      <c r="E9" s="169"/>
      <c r="F9" s="167">
        <f t="shared" si="0"/>
        <v>10</v>
      </c>
      <c r="G9" s="168"/>
      <c r="H9" s="167">
        <f>Punten!H88</f>
        <v>0</v>
      </c>
      <c r="I9" s="167">
        <f>Punten!I88</f>
        <v>10</v>
      </c>
      <c r="J9" s="167">
        <f>Punten!J88</f>
        <v>0</v>
      </c>
      <c r="K9" s="167">
        <f>Punten!K88</f>
        <v>0</v>
      </c>
      <c r="L9" s="167">
        <f>Punten!L88</f>
        <v>0</v>
      </c>
      <c r="M9" s="167">
        <f>Punten!M88</f>
        <v>0</v>
      </c>
      <c r="N9" s="167">
        <f>Punten!N88</f>
        <v>0</v>
      </c>
      <c r="O9" s="167">
        <f>Punten!O88</f>
        <v>0</v>
      </c>
      <c r="P9" s="167">
        <f>Punten!P88</f>
        <v>0</v>
      </c>
      <c r="Q9" s="167">
        <f>Punten!Q88</f>
        <v>0</v>
      </c>
      <c r="R9" s="167">
        <f>Punten!R88</f>
        <v>0</v>
      </c>
      <c r="S9" s="167">
        <f>Punten!S88</f>
        <v>0</v>
      </c>
      <c r="T9" s="167">
        <f>Punten!T88</f>
        <v>0</v>
      </c>
      <c r="U9" s="167">
        <f>Punten!U88</f>
        <v>0</v>
      </c>
      <c r="V9" s="167">
        <f>Punten!V88</f>
        <v>0</v>
      </c>
      <c r="W9" s="167">
        <f>Punten!W88</f>
        <v>0</v>
      </c>
      <c r="X9" s="167">
        <f>Punten!X88</f>
        <v>0</v>
      </c>
      <c r="Y9" s="167">
        <f>Punten!Y88</f>
        <v>0</v>
      </c>
      <c r="Z9" s="167">
        <f>Punten!Z88</f>
        <v>0</v>
      </c>
      <c r="AA9" s="167">
        <f>Punten!AA88</f>
        <v>0</v>
      </c>
      <c r="AB9" s="167">
        <f>Punten!AB88</f>
        <v>0</v>
      </c>
      <c r="AC9" s="167">
        <f>Punten!AC88</f>
        <v>0</v>
      </c>
      <c r="AD9" s="167">
        <f>Punten!AD88</f>
        <v>0</v>
      </c>
      <c r="AE9" s="167">
        <f>Punten!AE88</f>
        <v>0</v>
      </c>
      <c r="AF9" s="167">
        <f>Punten!AF88</f>
        <v>0</v>
      </c>
      <c r="AG9" s="167">
        <f>Punten!AG88</f>
        <v>0</v>
      </c>
      <c r="AH9" s="167">
        <f>Punten!AH88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598" t="s">
        <v>164</v>
      </c>
      <c r="B10" s="596" t="s">
        <v>184</v>
      </c>
      <c r="C10" s="596" t="s">
        <v>244</v>
      </c>
      <c r="D10" s="597">
        <v>1250000</v>
      </c>
      <c r="E10" s="169"/>
      <c r="F10" s="167">
        <f t="shared" si="0"/>
        <v>33</v>
      </c>
      <c r="G10" s="168"/>
      <c r="H10" s="167">
        <f>Punten!H106</f>
        <v>0</v>
      </c>
      <c r="I10" s="167">
        <f>Punten!I106</f>
        <v>0</v>
      </c>
      <c r="J10" s="167">
        <f>Punten!J106</f>
        <v>0</v>
      </c>
      <c r="K10" s="167">
        <f>Punten!K106</f>
        <v>26</v>
      </c>
      <c r="L10" s="167">
        <f>Punten!L106</f>
        <v>7</v>
      </c>
      <c r="M10" s="167">
        <f>Punten!M106</f>
        <v>0</v>
      </c>
      <c r="N10" s="167">
        <f>Punten!N106</f>
        <v>0</v>
      </c>
      <c r="O10" s="167">
        <f>Punten!O106</f>
        <v>0</v>
      </c>
      <c r="P10" s="167">
        <f>Punten!P106</f>
        <v>0</v>
      </c>
      <c r="Q10" s="167">
        <f>Punten!Q106</f>
        <v>0</v>
      </c>
      <c r="R10" s="167">
        <f>Punten!R106</f>
        <v>0</v>
      </c>
      <c r="S10" s="167">
        <f>Punten!S106</f>
        <v>0</v>
      </c>
      <c r="T10" s="167">
        <f>Punten!T106</f>
        <v>0</v>
      </c>
      <c r="U10" s="167">
        <f>Punten!U106</f>
        <v>0</v>
      </c>
      <c r="V10" s="167">
        <f>Punten!V106</f>
        <v>0</v>
      </c>
      <c r="W10" s="167">
        <f>Punten!W106</f>
        <v>0</v>
      </c>
      <c r="X10" s="167">
        <f>Punten!X106</f>
        <v>0</v>
      </c>
      <c r="Y10" s="167">
        <f>Punten!Y106</f>
        <v>0</v>
      </c>
      <c r="Z10" s="167">
        <f>Punten!Z106</f>
        <v>0</v>
      </c>
      <c r="AA10" s="167">
        <f>Punten!AA106</f>
        <v>0</v>
      </c>
      <c r="AB10" s="167">
        <f>Punten!AB106</f>
        <v>0</v>
      </c>
      <c r="AC10" s="167">
        <f>Punten!AC106</f>
        <v>0</v>
      </c>
      <c r="AD10" s="167">
        <f>Punten!AD106</f>
        <v>0</v>
      </c>
      <c r="AE10" s="167">
        <f>Punten!AE106</f>
        <v>0</v>
      </c>
      <c r="AF10" s="167">
        <f>Punten!AF106</f>
        <v>0</v>
      </c>
      <c r="AG10" s="167">
        <f>Punten!AG106</f>
        <v>0</v>
      </c>
      <c r="AH10" s="167">
        <f>Punten!AH106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598">
        <v>1</v>
      </c>
      <c r="B11" s="596" t="s">
        <v>21</v>
      </c>
      <c r="C11" s="596" t="s">
        <v>25</v>
      </c>
      <c r="D11" s="597">
        <v>250000</v>
      </c>
      <c r="E11" s="166"/>
      <c r="F11" s="167">
        <f t="shared" si="0"/>
        <v>41</v>
      </c>
      <c r="G11" s="168"/>
      <c r="H11" s="167">
        <f>Punten!H12</f>
        <v>19</v>
      </c>
      <c r="I11" s="167">
        <f>Punten!I12</f>
        <v>3</v>
      </c>
      <c r="J11" s="167">
        <f>Punten!J12</f>
        <v>19</v>
      </c>
      <c r="K11" s="167">
        <f>Punten!K12</f>
        <v>0</v>
      </c>
      <c r="L11" s="167">
        <f>Punten!L12</f>
        <v>0</v>
      </c>
      <c r="M11" s="167">
        <f>Punten!M12</f>
        <v>0</v>
      </c>
      <c r="N11" s="167">
        <f>Punten!N12</f>
        <v>0</v>
      </c>
      <c r="O11" s="167">
        <f>Punten!O12</f>
        <v>0</v>
      </c>
      <c r="P11" s="167">
        <f>Punten!P12</f>
        <v>0</v>
      </c>
      <c r="Q11" s="167">
        <f>Punten!Q12</f>
        <v>0</v>
      </c>
      <c r="R11" s="167">
        <f>Punten!R12</f>
        <v>0</v>
      </c>
      <c r="S11" s="167">
        <f>Punten!S12</f>
        <v>0</v>
      </c>
      <c r="T11" s="167">
        <f>Punten!T12</f>
        <v>0</v>
      </c>
      <c r="U11" s="167">
        <f>Punten!U12</f>
        <v>0</v>
      </c>
      <c r="V11" s="167">
        <f>Punten!V12</f>
        <v>0</v>
      </c>
      <c r="W11" s="167">
        <f>Punten!W12</f>
        <v>0</v>
      </c>
      <c r="X11" s="167">
        <f>Punten!X12</f>
        <v>0</v>
      </c>
      <c r="Y11" s="167">
        <f>Punten!Y12</f>
        <v>0</v>
      </c>
      <c r="Z11" s="167">
        <f>Punten!Z12</f>
        <v>0</v>
      </c>
      <c r="AA11" s="167">
        <f>Punten!AA12</f>
        <v>0</v>
      </c>
      <c r="AB11" s="167">
        <f>Punten!AB12</f>
        <v>0</v>
      </c>
      <c r="AC11" s="167">
        <f>Punten!AC12</f>
        <v>0</v>
      </c>
      <c r="AD11" s="167">
        <f>Punten!AD12</f>
        <v>0</v>
      </c>
      <c r="AE11" s="167">
        <f>Punten!AE12</f>
        <v>0</v>
      </c>
      <c r="AF11" s="167">
        <f>Punten!AF12</f>
        <v>0</v>
      </c>
      <c r="AG11" s="167">
        <f>Punten!AG12</f>
        <v>0</v>
      </c>
      <c r="AH11" s="167">
        <f>Punten!AH12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598" t="s">
        <v>78</v>
      </c>
      <c r="B12" s="596" t="s">
        <v>90</v>
      </c>
      <c r="C12" s="596" t="s">
        <v>91</v>
      </c>
      <c r="D12" s="597">
        <v>750000</v>
      </c>
      <c r="E12" s="166"/>
      <c r="F12" s="167">
        <f t="shared" si="0"/>
        <v>4</v>
      </c>
      <c r="G12" s="168"/>
      <c r="H12" s="167">
        <f>Punten!H47</f>
        <v>0</v>
      </c>
      <c r="I12" s="167">
        <f>Punten!I47</f>
        <v>1</v>
      </c>
      <c r="J12" s="167">
        <f>Punten!J47</f>
        <v>0</v>
      </c>
      <c r="K12" s="167">
        <f>Punten!K47</f>
        <v>3</v>
      </c>
      <c r="L12" s="167">
        <f>Punten!L47</f>
        <v>0</v>
      </c>
      <c r="M12" s="167">
        <f>Punten!M47</f>
        <v>0</v>
      </c>
      <c r="N12" s="167">
        <f>Punten!N47</f>
        <v>0</v>
      </c>
      <c r="O12" s="167">
        <f>Punten!O47</f>
        <v>0</v>
      </c>
      <c r="P12" s="167">
        <f>Punten!P47</f>
        <v>0</v>
      </c>
      <c r="Q12" s="167">
        <f>Punten!Q47</f>
        <v>0</v>
      </c>
      <c r="R12" s="167">
        <f>Punten!R47</f>
        <v>0</v>
      </c>
      <c r="S12" s="167">
        <f>Punten!S47</f>
        <v>0</v>
      </c>
      <c r="T12" s="167">
        <f>Punten!T47</f>
        <v>0</v>
      </c>
      <c r="U12" s="167">
        <f>Punten!U47</f>
        <v>0</v>
      </c>
      <c r="V12" s="167">
        <f>Punten!V47</f>
        <v>0</v>
      </c>
      <c r="W12" s="167">
        <f>Punten!W47</f>
        <v>0</v>
      </c>
      <c r="X12" s="167">
        <f>Punten!X47</f>
        <v>0</v>
      </c>
      <c r="Y12" s="167">
        <f>Punten!Y47</f>
        <v>0</v>
      </c>
      <c r="Z12" s="167">
        <f>Punten!Z47</f>
        <v>0</v>
      </c>
      <c r="AA12" s="167">
        <f>Punten!AA47</f>
        <v>0</v>
      </c>
      <c r="AB12" s="167">
        <f>Punten!AB47</f>
        <v>0</v>
      </c>
      <c r="AC12" s="167">
        <f>Punten!AC47</f>
        <v>0</v>
      </c>
      <c r="AD12" s="167">
        <f>Punten!AD47</f>
        <v>0</v>
      </c>
      <c r="AE12" s="167">
        <f>Punten!AE47</f>
        <v>0</v>
      </c>
      <c r="AF12" s="167">
        <f>Punten!AF47</f>
        <v>0</v>
      </c>
      <c r="AG12" s="167">
        <f>Punten!AG47</f>
        <v>0</v>
      </c>
      <c r="AH12" s="167">
        <f>Punten!AH47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598">
        <v>2</v>
      </c>
      <c r="B13" s="596" t="s">
        <v>53</v>
      </c>
      <c r="C13" s="596" t="s">
        <v>50</v>
      </c>
      <c r="D13" s="597">
        <v>1750000</v>
      </c>
      <c r="E13" s="166"/>
      <c r="F13" s="167">
        <f t="shared" si="0"/>
        <v>6</v>
      </c>
      <c r="G13" s="168"/>
      <c r="H13" s="167">
        <f>Punten!H26</f>
        <v>0</v>
      </c>
      <c r="I13" s="167">
        <f>Punten!I26</f>
        <v>0</v>
      </c>
      <c r="J13" s="167">
        <f>Punten!J26</f>
        <v>3</v>
      </c>
      <c r="K13" s="167">
        <f>Punten!K26</f>
        <v>0</v>
      </c>
      <c r="L13" s="167">
        <f>Punten!L26</f>
        <v>3</v>
      </c>
      <c r="M13" s="167">
        <f>Punten!M26</f>
        <v>0</v>
      </c>
      <c r="N13" s="167">
        <f>Punten!N26</f>
        <v>0</v>
      </c>
      <c r="O13" s="167">
        <f>Punten!O26</f>
        <v>0</v>
      </c>
      <c r="P13" s="167">
        <f>Punten!P26</f>
        <v>0</v>
      </c>
      <c r="Q13" s="167">
        <f>Punten!Q26</f>
        <v>0</v>
      </c>
      <c r="R13" s="167">
        <f>Punten!R26</f>
        <v>0</v>
      </c>
      <c r="S13" s="167">
        <f>Punten!S26</f>
        <v>0</v>
      </c>
      <c r="T13" s="167">
        <f>Punten!T26</f>
        <v>0</v>
      </c>
      <c r="U13" s="167">
        <f>Punten!U26</f>
        <v>0</v>
      </c>
      <c r="V13" s="167">
        <f>Punten!V26</f>
        <v>0</v>
      </c>
      <c r="W13" s="167">
        <f>Punten!W26</f>
        <v>0</v>
      </c>
      <c r="X13" s="167">
        <f>Punten!X26</f>
        <v>0</v>
      </c>
      <c r="Y13" s="167">
        <f>Punten!Y26</f>
        <v>0</v>
      </c>
      <c r="Z13" s="167">
        <f>Punten!Z26</f>
        <v>0</v>
      </c>
      <c r="AA13" s="167">
        <f>Punten!AA26</f>
        <v>0</v>
      </c>
      <c r="AB13" s="167">
        <f>Punten!AB26</f>
        <v>0</v>
      </c>
      <c r="AC13" s="167">
        <f>Punten!AC26</f>
        <v>0</v>
      </c>
      <c r="AD13" s="167">
        <f>Punten!AD26</f>
        <v>0</v>
      </c>
      <c r="AE13" s="167">
        <f>Punten!AE26</f>
        <v>0</v>
      </c>
      <c r="AF13" s="167">
        <f>Punten!AF26</f>
        <v>0</v>
      </c>
      <c r="AG13" s="167">
        <f>Punten!AG26</f>
        <v>0</v>
      </c>
      <c r="AH13" s="167">
        <f>Punten!AH26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582">
        <v>2</v>
      </c>
      <c r="B14" s="581" t="s">
        <v>225</v>
      </c>
      <c r="C14" s="580" t="s">
        <v>65</v>
      </c>
      <c r="D14" s="581">
        <v>750000</v>
      </c>
      <c r="E14" s="169"/>
      <c r="F14" s="167">
        <f t="shared" si="0"/>
        <v>42</v>
      </c>
      <c r="G14" s="168"/>
      <c r="H14" s="167">
        <f>Punten!H34</f>
        <v>0</v>
      </c>
      <c r="I14" s="167">
        <f>Punten!I34</f>
        <v>9</v>
      </c>
      <c r="J14" s="167">
        <f>Punten!J34</f>
        <v>27</v>
      </c>
      <c r="K14" s="167">
        <f>Punten!K34</f>
        <v>3</v>
      </c>
      <c r="L14" s="167">
        <f>Punten!L34</f>
        <v>3</v>
      </c>
      <c r="M14" s="167">
        <f>Punten!M34</f>
        <v>0</v>
      </c>
      <c r="N14" s="167">
        <f>Punten!N34</f>
        <v>0</v>
      </c>
      <c r="O14" s="167">
        <f>Punten!O34</f>
        <v>0</v>
      </c>
      <c r="P14" s="167">
        <f>Punten!P34</f>
        <v>0</v>
      </c>
      <c r="Q14" s="167">
        <f>Punten!Q34</f>
        <v>0</v>
      </c>
      <c r="R14" s="167">
        <f>Punten!R34</f>
        <v>0</v>
      </c>
      <c r="S14" s="167">
        <f>Punten!S34</f>
        <v>0</v>
      </c>
      <c r="T14" s="167">
        <f>Punten!T34</f>
        <v>0</v>
      </c>
      <c r="U14" s="167">
        <f>Punten!U34</f>
        <v>0</v>
      </c>
      <c r="V14" s="167">
        <f>Punten!V34</f>
        <v>0</v>
      </c>
      <c r="W14" s="167">
        <f>Punten!W34</f>
        <v>0</v>
      </c>
      <c r="X14" s="167">
        <f>Punten!X34</f>
        <v>0</v>
      </c>
      <c r="Y14" s="167">
        <f>Punten!Y34</f>
        <v>0</v>
      </c>
      <c r="Z14" s="167">
        <f>Punten!Z34</f>
        <v>0</v>
      </c>
      <c r="AA14" s="167">
        <f>Punten!AA34</f>
        <v>0</v>
      </c>
      <c r="AB14" s="167">
        <f>Punten!AB34</f>
        <v>0</v>
      </c>
      <c r="AC14" s="167">
        <f>Punten!AC34</f>
        <v>0</v>
      </c>
      <c r="AD14" s="167">
        <f>Punten!AD34</f>
        <v>0</v>
      </c>
      <c r="AE14" s="167">
        <f>Punten!AE34</f>
        <v>0</v>
      </c>
      <c r="AF14" s="167">
        <f>Punten!AF34</f>
        <v>0</v>
      </c>
      <c r="AG14" s="167">
        <f>Punten!AG34</f>
        <v>0</v>
      </c>
      <c r="AH14" s="167">
        <f>Punten!AH34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579">
        <v>3</v>
      </c>
      <c r="B15" s="581" t="s">
        <v>76</v>
      </c>
      <c r="C15" s="581" t="s">
        <v>150</v>
      </c>
      <c r="D15" s="581">
        <v>3250000</v>
      </c>
      <c r="E15" s="169"/>
      <c r="F15" s="167">
        <f t="shared" si="0"/>
        <v>30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0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579" t="s">
        <v>164</v>
      </c>
      <c r="B16" s="581" t="s">
        <v>187</v>
      </c>
      <c r="C16" s="580" t="s">
        <v>245</v>
      </c>
      <c r="D16" s="581">
        <v>2500000</v>
      </c>
      <c r="E16" s="169"/>
      <c r="F16" s="167">
        <f t="shared" si="0"/>
        <v>68</v>
      </c>
      <c r="G16" s="168"/>
      <c r="H16" s="167">
        <f>Punten!H107</f>
        <v>0</v>
      </c>
      <c r="I16" s="167">
        <f>Punten!I107</f>
        <v>0</v>
      </c>
      <c r="J16" s="167">
        <f>Punten!J107</f>
        <v>9</v>
      </c>
      <c r="K16" s="167">
        <f>Punten!K107</f>
        <v>40</v>
      </c>
      <c r="L16" s="167">
        <f>Punten!L107</f>
        <v>19</v>
      </c>
      <c r="M16" s="167">
        <f>Punten!M107</f>
        <v>0</v>
      </c>
      <c r="N16" s="167">
        <f>Punten!N107</f>
        <v>0</v>
      </c>
      <c r="O16" s="167">
        <f>Punten!O107</f>
        <v>0</v>
      </c>
      <c r="P16" s="167">
        <f>Punten!P107</f>
        <v>0</v>
      </c>
      <c r="Q16" s="167">
        <f>Punten!Q107</f>
        <v>0</v>
      </c>
      <c r="R16" s="167">
        <f>Punten!R107</f>
        <v>0</v>
      </c>
      <c r="S16" s="167">
        <f>Punten!S107</f>
        <v>0</v>
      </c>
      <c r="T16" s="167">
        <f>Punten!T107</f>
        <v>0</v>
      </c>
      <c r="U16" s="167">
        <f>Punten!U107</f>
        <v>0</v>
      </c>
      <c r="V16" s="167">
        <f>Punten!V107</f>
        <v>0</v>
      </c>
      <c r="W16" s="167">
        <f>Punten!W107</f>
        <v>0</v>
      </c>
      <c r="X16" s="167">
        <f>Punten!X107</f>
        <v>0</v>
      </c>
      <c r="Y16" s="167">
        <f>Punten!Y107</f>
        <v>0</v>
      </c>
      <c r="Z16" s="167">
        <f>Punten!Z107</f>
        <v>0</v>
      </c>
      <c r="AA16" s="167">
        <f>Punten!AA107</f>
        <v>0</v>
      </c>
      <c r="AB16" s="167">
        <f>Punten!AB107</f>
        <v>0</v>
      </c>
      <c r="AC16" s="167">
        <f>Punten!AC107</f>
        <v>0</v>
      </c>
      <c r="AD16" s="167">
        <f>Punten!AD107</f>
        <v>0</v>
      </c>
      <c r="AE16" s="167">
        <f>Punten!AE107</f>
        <v>0</v>
      </c>
      <c r="AF16" s="167">
        <f>Punten!AF107</f>
        <v>0</v>
      </c>
      <c r="AG16" s="167">
        <f>Punten!AG107</f>
        <v>0</v>
      </c>
      <c r="AH16" s="167">
        <f>Punten!AH107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14250000</v>
      </c>
      <c r="E19" s="158"/>
      <c r="F19" s="167">
        <f>SUM(F6:F17)</f>
        <v>261</v>
      </c>
      <c r="G19" s="168"/>
      <c r="H19" s="167">
        <f>SUM(H6:H16)</f>
        <v>28</v>
      </c>
      <c r="I19" s="167">
        <f t="shared" ref="I19:AH19" si="1">SUM(I6:I16)</f>
        <v>42</v>
      </c>
      <c r="J19" s="167">
        <f t="shared" si="1"/>
        <v>75</v>
      </c>
      <c r="K19" s="167">
        <f t="shared" si="1"/>
        <v>81</v>
      </c>
      <c r="L19" s="167">
        <f t="shared" si="1"/>
        <v>35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1C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EAF-8B60-44B0-AF1E-D697F1930023}">
  <sheetPr codeName="Blad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108" t="s">
        <v>217</v>
      </c>
      <c r="B1" s="109" t="s">
        <v>37</v>
      </c>
      <c r="C1" s="109"/>
      <c r="D1" s="110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108" t="s">
        <v>218</v>
      </c>
      <c r="B2" s="188" t="s">
        <v>249</v>
      </c>
      <c r="C2" s="188"/>
      <c r="D2" s="18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108" t="s">
        <v>219</v>
      </c>
      <c r="B3" s="190" t="s">
        <v>250</v>
      </c>
      <c r="C3" s="191"/>
      <c r="D3" s="192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11"/>
      <c r="B4" s="111"/>
      <c r="C4" s="111"/>
      <c r="D4" s="11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112" t="s">
        <v>0</v>
      </c>
      <c r="B5" s="113" t="s">
        <v>1</v>
      </c>
      <c r="C5" s="113" t="s">
        <v>2</v>
      </c>
      <c r="D5" s="113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179" t="s">
        <v>164</v>
      </c>
      <c r="B6" s="180" t="s">
        <v>167</v>
      </c>
      <c r="C6" s="180" t="s">
        <v>177</v>
      </c>
      <c r="D6" s="181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114" t="s">
        <v>78</v>
      </c>
      <c r="B7" s="116" t="s">
        <v>81</v>
      </c>
      <c r="C7" s="116" t="s">
        <v>77</v>
      </c>
      <c r="D7" s="115">
        <v>1000000</v>
      </c>
      <c r="E7" s="169"/>
      <c r="F7" s="167">
        <f t="shared" ref="F7:F16" si="0">SUM(H7:AH7)</f>
        <v>17</v>
      </c>
      <c r="G7" s="168"/>
      <c r="H7" s="167">
        <f>Punten!H40</f>
        <v>10</v>
      </c>
      <c r="I7" s="167">
        <f>Punten!I40</f>
        <v>1</v>
      </c>
      <c r="J7" s="167">
        <f>Punten!J40</f>
        <v>0</v>
      </c>
      <c r="K7" s="167">
        <f>Punten!K40</f>
        <v>6</v>
      </c>
      <c r="L7" s="167">
        <f>Punten!L40</f>
        <v>0</v>
      </c>
      <c r="M7" s="167">
        <f>Punten!M40</f>
        <v>0</v>
      </c>
      <c r="N7" s="167">
        <f>Punten!N40</f>
        <v>0</v>
      </c>
      <c r="O7" s="167">
        <f>Punten!O40</f>
        <v>0</v>
      </c>
      <c r="P7" s="167">
        <f>Punten!P40</f>
        <v>0</v>
      </c>
      <c r="Q7" s="167">
        <f>Punten!Q40</f>
        <v>0</v>
      </c>
      <c r="R7" s="167">
        <f>Punten!R40</f>
        <v>0</v>
      </c>
      <c r="S7" s="167">
        <f>Punten!S40</f>
        <v>0</v>
      </c>
      <c r="T7" s="167">
        <f>Punten!T40</f>
        <v>0</v>
      </c>
      <c r="U7" s="167">
        <f>Punten!U40</f>
        <v>0</v>
      </c>
      <c r="V7" s="167">
        <f>Punten!V40</f>
        <v>0</v>
      </c>
      <c r="W7" s="167">
        <f>Punten!W40</f>
        <v>0</v>
      </c>
      <c r="X7" s="167">
        <f>Punten!X40</f>
        <v>0</v>
      </c>
      <c r="Y7" s="167">
        <f>Punten!Y40</f>
        <v>0</v>
      </c>
      <c r="Z7" s="167">
        <f>Punten!Z40</f>
        <v>0</v>
      </c>
      <c r="AA7" s="167">
        <f>Punten!AA40</f>
        <v>0</v>
      </c>
      <c r="AB7" s="167">
        <f>Punten!AB40</f>
        <v>0</v>
      </c>
      <c r="AC7" s="167">
        <f>Punten!AC40</f>
        <v>0</v>
      </c>
      <c r="AD7" s="167">
        <f>Punten!AD40</f>
        <v>0</v>
      </c>
      <c r="AE7" s="167">
        <f>Punten!AE40</f>
        <v>0</v>
      </c>
      <c r="AF7" s="167">
        <f>Punten!AF40</f>
        <v>0</v>
      </c>
      <c r="AG7" s="167">
        <f>Punten!AG40</f>
        <v>0</v>
      </c>
      <c r="AH7" s="167">
        <f>Punten!AH40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114">
        <v>2</v>
      </c>
      <c r="B8" s="115" t="s">
        <v>55</v>
      </c>
      <c r="C8" s="116" t="s">
        <v>49</v>
      </c>
      <c r="D8" s="115">
        <v>1000000</v>
      </c>
      <c r="E8" s="169"/>
      <c r="F8" s="167">
        <f t="shared" si="0"/>
        <v>32</v>
      </c>
      <c r="G8" s="168"/>
      <c r="H8" s="167">
        <f>Punten!H25</f>
        <v>0</v>
      </c>
      <c r="I8" s="167">
        <f>Punten!I25</f>
        <v>6</v>
      </c>
      <c r="J8" s="167">
        <f>Punten!J25</f>
        <v>0</v>
      </c>
      <c r="K8" s="167">
        <f>Punten!K25</f>
        <v>23</v>
      </c>
      <c r="L8" s="167">
        <f>Punten!L25</f>
        <v>3</v>
      </c>
      <c r="M8" s="167">
        <f>Punten!M25</f>
        <v>0</v>
      </c>
      <c r="N8" s="167">
        <f>Punten!N25</f>
        <v>0</v>
      </c>
      <c r="O8" s="167">
        <f>Punten!O25</f>
        <v>0</v>
      </c>
      <c r="P8" s="167">
        <f>Punten!P25</f>
        <v>0</v>
      </c>
      <c r="Q8" s="167">
        <f>Punten!Q25</f>
        <v>0</v>
      </c>
      <c r="R8" s="167">
        <f>Punten!R25</f>
        <v>0</v>
      </c>
      <c r="S8" s="167">
        <f>Punten!S25</f>
        <v>0</v>
      </c>
      <c r="T8" s="167">
        <f>Punten!T25</f>
        <v>0</v>
      </c>
      <c r="U8" s="167">
        <f>Punten!U25</f>
        <v>0</v>
      </c>
      <c r="V8" s="167">
        <f>Punten!V25</f>
        <v>0</v>
      </c>
      <c r="W8" s="167">
        <f>Punten!W25</f>
        <v>0</v>
      </c>
      <c r="X8" s="167">
        <f>Punten!X25</f>
        <v>0</v>
      </c>
      <c r="Y8" s="167">
        <f>Punten!Y25</f>
        <v>0</v>
      </c>
      <c r="Z8" s="167">
        <f>Punten!Z25</f>
        <v>0</v>
      </c>
      <c r="AA8" s="167">
        <f>Punten!AA25</f>
        <v>0</v>
      </c>
      <c r="AB8" s="167">
        <f>Punten!AB25</f>
        <v>0</v>
      </c>
      <c r="AC8" s="167">
        <f>Punten!AC25</f>
        <v>0</v>
      </c>
      <c r="AD8" s="167">
        <f>Punten!AD25</f>
        <v>0</v>
      </c>
      <c r="AE8" s="167">
        <f>Punten!AE25</f>
        <v>0</v>
      </c>
      <c r="AF8" s="167">
        <f>Punten!AF25</f>
        <v>0</v>
      </c>
      <c r="AG8" s="167">
        <f>Punten!AG25</f>
        <v>0</v>
      </c>
      <c r="AH8" s="167">
        <f>Punten!AH25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114" t="s">
        <v>141</v>
      </c>
      <c r="B9" s="115" t="s">
        <v>149</v>
      </c>
      <c r="C9" s="116" t="s">
        <v>160</v>
      </c>
      <c r="D9" s="115">
        <v>750000</v>
      </c>
      <c r="E9" s="169"/>
      <c r="F9" s="167">
        <f t="shared" si="0"/>
        <v>0</v>
      </c>
      <c r="G9" s="168"/>
      <c r="H9" s="167">
        <f>Punten!H86</f>
        <v>0</v>
      </c>
      <c r="I9" s="167">
        <f>Punten!I86</f>
        <v>0</v>
      </c>
      <c r="J9" s="167">
        <f>Punten!J86</f>
        <v>0</v>
      </c>
      <c r="K9" s="167">
        <f>Punten!K86</f>
        <v>0</v>
      </c>
      <c r="L9" s="167">
        <f>Punten!L86</f>
        <v>0</v>
      </c>
      <c r="M9" s="167">
        <f>Punten!M86</f>
        <v>0</v>
      </c>
      <c r="N9" s="167">
        <f>Punten!N86</f>
        <v>0</v>
      </c>
      <c r="O9" s="167">
        <f>Punten!O86</f>
        <v>0</v>
      </c>
      <c r="P9" s="167">
        <f>Punten!P86</f>
        <v>0</v>
      </c>
      <c r="Q9" s="167">
        <f>Punten!Q86</f>
        <v>0</v>
      </c>
      <c r="R9" s="167">
        <f>Punten!R86</f>
        <v>0</v>
      </c>
      <c r="S9" s="167">
        <f>Punten!S86</f>
        <v>0</v>
      </c>
      <c r="T9" s="167">
        <f>Punten!T86</f>
        <v>0</v>
      </c>
      <c r="U9" s="167">
        <f>Punten!U86</f>
        <v>0</v>
      </c>
      <c r="V9" s="167">
        <f>Punten!V86</f>
        <v>0</v>
      </c>
      <c r="W9" s="167">
        <f>Punten!W86</f>
        <v>0</v>
      </c>
      <c r="X9" s="167">
        <f>Punten!X86</f>
        <v>0</v>
      </c>
      <c r="Y9" s="167">
        <f>Punten!Y86</f>
        <v>0</v>
      </c>
      <c r="Z9" s="167">
        <f>Punten!Z86</f>
        <v>0</v>
      </c>
      <c r="AA9" s="167">
        <f>Punten!AA86</f>
        <v>0</v>
      </c>
      <c r="AB9" s="167">
        <f>Punten!AB86</f>
        <v>0</v>
      </c>
      <c r="AC9" s="167">
        <f>Punten!AC86</f>
        <v>0</v>
      </c>
      <c r="AD9" s="167">
        <f>Punten!AD86</f>
        <v>0</v>
      </c>
      <c r="AE9" s="167">
        <f>Punten!AE86</f>
        <v>0</v>
      </c>
      <c r="AF9" s="167">
        <f>Punten!AF86</f>
        <v>0</v>
      </c>
      <c r="AG9" s="167">
        <f>Punten!AG86</f>
        <v>0</v>
      </c>
      <c r="AH9" s="167">
        <f>Punten!AH86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114" t="s">
        <v>164</v>
      </c>
      <c r="B10" s="115" t="s">
        <v>114</v>
      </c>
      <c r="C10" s="116" t="s">
        <v>183</v>
      </c>
      <c r="D10" s="115">
        <v>500000</v>
      </c>
      <c r="E10" s="169"/>
      <c r="F10" s="167">
        <f t="shared" si="0"/>
        <v>7</v>
      </c>
      <c r="G10" s="168"/>
      <c r="H10" s="167">
        <f>Punten!H99</f>
        <v>0</v>
      </c>
      <c r="I10" s="167">
        <f>Punten!I99</f>
        <v>4</v>
      </c>
      <c r="J10" s="167">
        <f>Punten!J99</f>
        <v>3</v>
      </c>
      <c r="K10" s="167">
        <f>Punten!K99</f>
        <v>0</v>
      </c>
      <c r="L10" s="167">
        <f>Punten!L99</f>
        <v>0</v>
      </c>
      <c r="M10" s="167">
        <f>Punten!M99</f>
        <v>0</v>
      </c>
      <c r="N10" s="167">
        <f>Punten!N99</f>
        <v>0</v>
      </c>
      <c r="O10" s="167">
        <f>Punten!O99</f>
        <v>0</v>
      </c>
      <c r="P10" s="167">
        <f>Punten!P99</f>
        <v>0</v>
      </c>
      <c r="Q10" s="167">
        <f>Punten!Q99</f>
        <v>0</v>
      </c>
      <c r="R10" s="167">
        <f>Punten!R99</f>
        <v>0</v>
      </c>
      <c r="S10" s="167">
        <f>Punten!S99</f>
        <v>0</v>
      </c>
      <c r="T10" s="167">
        <f>Punten!T99</f>
        <v>0</v>
      </c>
      <c r="U10" s="167">
        <f>Punten!U99</f>
        <v>0</v>
      </c>
      <c r="V10" s="167">
        <f>Punten!V99</f>
        <v>0</v>
      </c>
      <c r="W10" s="167">
        <f>Punten!W99</f>
        <v>0</v>
      </c>
      <c r="X10" s="167">
        <f>Punten!X99</f>
        <v>0</v>
      </c>
      <c r="Y10" s="167">
        <f>Punten!Y99</f>
        <v>0</v>
      </c>
      <c r="Z10" s="167">
        <f>Punten!Z99</f>
        <v>0</v>
      </c>
      <c r="AA10" s="167">
        <f>Punten!AA99</f>
        <v>0</v>
      </c>
      <c r="AB10" s="167">
        <f>Punten!AB99</f>
        <v>0</v>
      </c>
      <c r="AC10" s="167">
        <f>Punten!AC99</f>
        <v>0</v>
      </c>
      <c r="AD10" s="167">
        <f>Punten!AD99</f>
        <v>0</v>
      </c>
      <c r="AE10" s="167">
        <f>Punten!AE99</f>
        <v>0</v>
      </c>
      <c r="AF10" s="167">
        <f>Punten!AF99</f>
        <v>0</v>
      </c>
      <c r="AG10" s="167">
        <f>Punten!AG99</f>
        <v>0</v>
      </c>
      <c r="AH10" s="167">
        <f>Punten!AH99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193">
        <v>3</v>
      </c>
      <c r="B11" s="194" t="s">
        <v>37</v>
      </c>
      <c r="C11" s="195" t="s">
        <v>137</v>
      </c>
      <c r="D11" s="195">
        <v>1750000</v>
      </c>
      <c r="E11" s="166"/>
      <c r="F11" s="167">
        <f t="shared" si="0"/>
        <v>11</v>
      </c>
      <c r="G11" s="168"/>
      <c r="H11" s="167">
        <f>Punten!H74</f>
        <v>0</v>
      </c>
      <c r="I11" s="167">
        <f>Punten!I74</f>
        <v>3</v>
      </c>
      <c r="J11" s="167">
        <f>Punten!J74</f>
        <v>0</v>
      </c>
      <c r="K11" s="167">
        <f>Punten!K74</f>
        <v>8</v>
      </c>
      <c r="L11" s="167">
        <f>Punten!L74</f>
        <v>0</v>
      </c>
      <c r="M11" s="167">
        <f>Punten!M74</f>
        <v>0</v>
      </c>
      <c r="N11" s="167">
        <f>Punten!N74</f>
        <v>0</v>
      </c>
      <c r="O11" s="167">
        <f>Punten!O74</f>
        <v>0</v>
      </c>
      <c r="P11" s="167">
        <f>Punten!P74</f>
        <v>0</v>
      </c>
      <c r="Q11" s="167">
        <f>Punten!Q74</f>
        <v>0</v>
      </c>
      <c r="R11" s="167">
        <f>Punten!R74</f>
        <v>0</v>
      </c>
      <c r="S11" s="167">
        <f>Punten!S74</f>
        <v>0</v>
      </c>
      <c r="T11" s="167">
        <f>Punten!T74</f>
        <v>0</v>
      </c>
      <c r="U11" s="167">
        <f>Punten!U74</f>
        <v>0</v>
      </c>
      <c r="V11" s="167">
        <f>Punten!V74</f>
        <v>0</v>
      </c>
      <c r="W11" s="167">
        <f>Punten!W74</f>
        <v>0</v>
      </c>
      <c r="X11" s="167">
        <f>Punten!X74</f>
        <v>0</v>
      </c>
      <c r="Y11" s="167">
        <f>Punten!Y74</f>
        <v>0</v>
      </c>
      <c r="Z11" s="167">
        <f>Punten!Z74</f>
        <v>0</v>
      </c>
      <c r="AA11" s="167">
        <f>Punten!AA74</f>
        <v>0</v>
      </c>
      <c r="AB11" s="167">
        <f>Punten!AB74</f>
        <v>0</v>
      </c>
      <c r="AC11" s="167">
        <f>Punten!AC74</f>
        <v>0</v>
      </c>
      <c r="AD11" s="167">
        <f>Punten!AD74</f>
        <v>0</v>
      </c>
      <c r="AE11" s="167">
        <f>Punten!AE74</f>
        <v>0</v>
      </c>
      <c r="AF11" s="167">
        <f>Punten!AF74</f>
        <v>0</v>
      </c>
      <c r="AG11" s="167">
        <f>Punten!AG74</f>
        <v>0</v>
      </c>
      <c r="AH11" s="167">
        <f>Punten!AH74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193">
        <v>3</v>
      </c>
      <c r="B12" s="194" t="s">
        <v>106</v>
      </c>
      <c r="C12" s="195" t="s">
        <v>126</v>
      </c>
      <c r="D12" s="195">
        <v>1750000</v>
      </c>
      <c r="E12" s="166"/>
      <c r="F12" s="167">
        <f t="shared" si="0"/>
        <v>22</v>
      </c>
      <c r="G12" s="168"/>
      <c r="H12" s="167">
        <f>Punten!H68</f>
        <v>8</v>
      </c>
      <c r="I12" s="167">
        <f>Punten!I68</f>
        <v>3</v>
      </c>
      <c r="J12" s="167">
        <f>Punten!J68</f>
        <v>3</v>
      </c>
      <c r="K12" s="167">
        <f>Punten!K68</f>
        <v>8</v>
      </c>
      <c r="L12" s="167">
        <f>Punten!L68</f>
        <v>0</v>
      </c>
      <c r="M12" s="167">
        <f>Punten!M68</f>
        <v>0</v>
      </c>
      <c r="N12" s="167">
        <f>Punten!N68</f>
        <v>0</v>
      </c>
      <c r="O12" s="167">
        <f>Punten!O68</f>
        <v>0</v>
      </c>
      <c r="P12" s="167">
        <f>Punten!P68</f>
        <v>0</v>
      </c>
      <c r="Q12" s="167">
        <f>Punten!Q68</f>
        <v>0</v>
      </c>
      <c r="R12" s="167">
        <f>Punten!R68</f>
        <v>0</v>
      </c>
      <c r="S12" s="167">
        <f>Punten!S68</f>
        <v>0</v>
      </c>
      <c r="T12" s="167">
        <f>Punten!T68</f>
        <v>0</v>
      </c>
      <c r="U12" s="167">
        <f>Punten!U68</f>
        <v>0</v>
      </c>
      <c r="V12" s="167">
        <f>Punten!V68</f>
        <v>0</v>
      </c>
      <c r="W12" s="167">
        <f>Punten!W68</f>
        <v>0</v>
      </c>
      <c r="X12" s="167">
        <f>Punten!X68</f>
        <v>0</v>
      </c>
      <c r="Y12" s="167">
        <f>Punten!Y68</f>
        <v>0</v>
      </c>
      <c r="Z12" s="167">
        <f>Punten!Z68</f>
        <v>0</v>
      </c>
      <c r="AA12" s="167">
        <f>Punten!AA68</f>
        <v>0</v>
      </c>
      <c r="AB12" s="167">
        <f>Punten!AB68</f>
        <v>0</v>
      </c>
      <c r="AC12" s="167">
        <f>Punten!AC68</f>
        <v>0</v>
      </c>
      <c r="AD12" s="167">
        <f>Punten!AD68</f>
        <v>0</v>
      </c>
      <c r="AE12" s="167">
        <f>Punten!AE68</f>
        <v>0</v>
      </c>
      <c r="AF12" s="167">
        <f>Punten!AF68</f>
        <v>0</v>
      </c>
      <c r="AG12" s="167">
        <f>Punten!AG68</f>
        <v>0</v>
      </c>
      <c r="AH12" s="167">
        <f>Punten!AH68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193">
        <v>2</v>
      </c>
      <c r="B13" s="194" t="s">
        <v>224</v>
      </c>
      <c r="C13" s="194" t="s">
        <v>56</v>
      </c>
      <c r="D13" s="195">
        <v>750000</v>
      </c>
      <c r="E13" s="166"/>
      <c r="F13" s="167">
        <f t="shared" si="0"/>
        <v>28</v>
      </c>
      <c r="G13" s="168"/>
      <c r="H13" s="167">
        <f>Punten!H29</f>
        <v>8</v>
      </c>
      <c r="I13" s="167">
        <f>Punten!I29</f>
        <v>3</v>
      </c>
      <c r="J13" s="167">
        <f>Punten!J29</f>
        <v>3</v>
      </c>
      <c r="K13" s="167">
        <f>Punten!K29</f>
        <v>11</v>
      </c>
      <c r="L13" s="167">
        <f>Punten!L29</f>
        <v>3</v>
      </c>
      <c r="M13" s="167">
        <f>Punten!M29</f>
        <v>0</v>
      </c>
      <c r="N13" s="167">
        <f>Punten!N29</f>
        <v>0</v>
      </c>
      <c r="O13" s="167">
        <f>Punten!O29</f>
        <v>0</v>
      </c>
      <c r="P13" s="167">
        <f>Punten!P29</f>
        <v>0</v>
      </c>
      <c r="Q13" s="167">
        <f>Punten!Q29</f>
        <v>0</v>
      </c>
      <c r="R13" s="167">
        <f>Punten!R29</f>
        <v>0</v>
      </c>
      <c r="S13" s="167">
        <f>Punten!S29</f>
        <v>0</v>
      </c>
      <c r="T13" s="167">
        <f>Punten!T29</f>
        <v>0</v>
      </c>
      <c r="U13" s="167">
        <f>Punten!U29</f>
        <v>0</v>
      </c>
      <c r="V13" s="167">
        <f>Punten!V29</f>
        <v>0</v>
      </c>
      <c r="W13" s="167">
        <f>Punten!W29</f>
        <v>0</v>
      </c>
      <c r="X13" s="167">
        <f>Punten!X29</f>
        <v>0</v>
      </c>
      <c r="Y13" s="167">
        <f>Punten!Y29</f>
        <v>0</v>
      </c>
      <c r="Z13" s="167">
        <f>Punten!Z29</f>
        <v>0</v>
      </c>
      <c r="AA13" s="167">
        <f>Punten!AA29</f>
        <v>0</v>
      </c>
      <c r="AB13" s="167">
        <f>Punten!AB29</f>
        <v>0</v>
      </c>
      <c r="AC13" s="167">
        <f>Punten!AC29</f>
        <v>0</v>
      </c>
      <c r="AD13" s="167">
        <f>Punten!AD29</f>
        <v>0</v>
      </c>
      <c r="AE13" s="167">
        <f>Punten!AE29</f>
        <v>0</v>
      </c>
      <c r="AF13" s="167">
        <f>Punten!AF29</f>
        <v>0</v>
      </c>
      <c r="AG13" s="167">
        <f>Punten!AG29</f>
        <v>0</v>
      </c>
      <c r="AH13" s="167">
        <f>Punten!AH29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117">
        <v>1</v>
      </c>
      <c r="B14" s="115" t="s">
        <v>26</v>
      </c>
      <c r="C14" s="116" t="s">
        <v>29</v>
      </c>
      <c r="D14" s="115">
        <v>1750000</v>
      </c>
      <c r="E14" s="169"/>
      <c r="F14" s="167">
        <f t="shared" si="0"/>
        <v>15</v>
      </c>
      <c r="G14" s="168"/>
      <c r="H14" s="167">
        <f>Punten!H14</f>
        <v>0</v>
      </c>
      <c r="I14" s="167">
        <f>Punten!I14</f>
        <v>3</v>
      </c>
      <c r="J14" s="167">
        <f>Punten!J14</f>
        <v>0</v>
      </c>
      <c r="K14" s="167">
        <f>Punten!K14</f>
        <v>3</v>
      </c>
      <c r="L14" s="167">
        <f>Punten!L14</f>
        <v>9</v>
      </c>
      <c r="M14" s="167">
        <f>Punten!M14</f>
        <v>0</v>
      </c>
      <c r="N14" s="167">
        <f>Punten!N14</f>
        <v>0</v>
      </c>
      <c r="O14" s="167">
        <f>Punten!O14</f>
        <v>0</v>
      </c>
      <c r="P14" s="167">
        <f>Punten!P14</f>
        <v>0</v>
      </c>
      <c r="Q14" s="167">
        <f>Punten!Q14</f>
        <v>0</v>
      </c>
      <c r="R14" s="167">
        <f>Punten!R14</f>
        <v>0</v>
      </c>
      <c r="S14" s="167">
        <f>Punten!S14</f>
        <v>0</v>
      </c>
      <c r="T14" s="167">
        <f>Punten!T14</f>
        <v>0</v>
      </c>
      <c r="U14" s="167">
        <f>Punten!U14</f>
        <v>0</v>
      </c>
      <c r="V14" s="167">
        <f>Punten!V14</f>
        <v>0</v>
      </c>
      <c r="W14" s="167">
        <f>Punten!W14</f>
        <v>0</v>
      </c>
      <c r="X14" s="167">
        <f>Punten!X14</f>
        <v>0</v>
      </c>
      <c r="Y14" s="167">
        <f>Punten!Y14</f>
        <v>0</v>
      </c>
      <c r="Z14" s="167">
        <f>Punten!Z14</f>
        <v>0</v>
      </c>
      <c r="AA14" s="167">
        <f>Punten!AA14</f>
        <v>0</v>
      </c>
      <c r="AB14" s="167">
        <f>Punten!AB14</f>
        <v>0</v>
      </c>
      <c r="AC14" s="167">
        <f>Punten!AC14</f>
        <v>0</v>
      </c>
      <c r="AD14" s="167">
        <f>Punten!AD14</f>
        <v>0</v>
      </c>
      <c r="AE14" s="167">
        <f>Punten!AE14</f>
        <v>0</v>
      </c>
      <c r="AF14" s="167">
        <f>Punten!AF14</f>
        <v>0</v>
      </c>
      <c r="AG14" s="167">
        <f>Punten!AG14</f>
        <v>0</v>
      </c>
      <c r="AH14" s="167">
        <f>Punten!AH14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114" t="s">
        <v>78</v>
      </c>
      <c r="B15" s="116" t="s">
        <v>100</v>
      </c>
      <c r="C15" s="116" t="s">
        <v>99</v>
      </c>
      <c r="D15" s="115">
        <v>1500000</v>
      </c>
      <c r="E15" s="169"/>
      <c r="F15" s="167">
        <f t="shared" si="0"/>
        <v>4</v>
      </c>
      <c r="G15" s="168"/>
      <c r="H15" s="167">
        <f>Punten!H53</f>
        <v>0</v>
      </c>
      <c r="I15" s="167">
        <f>Punten!I53</f>
        <v>1</v>
      </c>
      <c r="J15" s="167">
        <f>Punten!J53</f>
        <v>0</v>
      </c>
      <c r="K15" s="167">
        <f>Punten!K53</f>
        <v>3</v>
      </c>
      <c r="L15" s="167">
        <f>Punten!L53</f>
        <v>0</v>
      </c>
      <c r="M15" s="167">
        <f>Punten!M53</f>
        <v>0</v>
      </c>
      <c r="N15" s="167">
        <f>Punten!N53</f>
        <v>0</v>
      </c>
      <c r="O15" s="167">
        <f>Punten!O53</f>
        <v>0</v>
      </c>
      <c r="P15" s="167">
        <f>Punten!P53</f>
        <v>0</v>
      </c>
      <c r="Q15" s="167">
        <f>Punten!Q53</f>
        <v>0</v>
      </c>
      <c r="R15" s="167">
        <f>Punten!R53</f>
        <v>0</v>
      </c>
      <c r="S15" s="167">
        <f>Punten!S53</f>
        <v>0</v>
      </c>
      <c r="T15" s="167">
        <f>Punten!T53</f>
        <v>0</v>
      </c>
      <c r="U15" s="167">
        <f>Punten!U53</f>
        <v>0</v>
      </c>
      <c r="V15" s="167">
        <f>Punten!V53</f>
        <v>0</v>
      </c>
      <c r="W15" s="167">
        <f>Punten!W53</f>
        <v>0</v>
      </c>
      <c r="X15" s="167">
        <f>Punten!X53</f>
        <v>0</v>
      </c>
      <c r="Y15" s="167">
        <f>Punten!Y53</f>
        <v>0</v>
      </c>
      <c r="Z15" s="167">
        <f>Punten!Z53</f>
        <v>0</v>
      </c>
      <c r="AA15" s="167">
        <f>Punten!AA53</f>
        <v>0</v>
      </c>
      <c r="AB15" s="167">
        <f>Punten!AB53</f>
        <v>0</v>
      </c>
      <c r="AC15" s="167">
        <f>Punten!AC53</f>
        <v>0</v>
      </c>
      <c r="AD15" s="167">
        <f>Punten!AD53</f>
        <v>0</v>
      </c>
      <c r="AE15" s="167">
        <f>Punten!AE53</f>
        <v>0</v>
      </c>
      <c r="AF15" s="167">
        <f>Punten!AF53</f>
        <v>0</v>
      </c>
      <c r="AG15" s="167">
        <f>Punten!AG53</f>
        <v>0</v>
      </c>
      <c r="AH15" s="167">
        <f>Punten!AH53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114">
        <v>1</v>
      </c>
      <c r="B16" s="116" t="s">
        <v>30</v>
      </c>
      <c r="C16" s="116" t="s">
        <v>33</v>
      </c>
      <c r="D16" s="115">
        <v>2250000</v>
      </c>
      <c r="E16" s="169"/>
      <c r="F16" s="167">
        <f t="shared" si="0"/>
        <v>42</v>
      </c>
      <c r="G16" s="168"/>
      <c r="H16" s="167">
        <f>Punten!H16</f>
        <v>15</v>
      </c>
      <c r="I16" s="167">
        <f>Punten!I16</f>
        <v>0</v>
      </c>
      <c r="J16" s="167">
        <f>Punten!J16</f>
        <v>9</v>
      </c>
      <c r="K16" s="167">
        <f>Punten!K16</f>
        <v>9</v>
      </c>
      <c r="L16" s="167">
        <f>Punten!L16</f>
        <v>9</v>
      </c>
      <c r="M16" s="167">
        <f>Punten!M16</f>
        <v>0</v>
      </c>
      <c r="N16" s="167">
        <f>Punten!N16</f>
        <v>0</v>
      </c>
      <c r="O16" s="167">
        <f>Punten!O16</f>
        <v>0</v>
      </c>
      <c r="P16" s="167">
        <f>Punten!P16</f>
        <v>0</v>
      </c>
      <c r="Q16" s="167">
        <f>Punten!Q16</f>
        <v>0</v>
      </c>
      <c r="R16" s="167">
        <f>Punten!R16</f>
        <v>0</v>
      </c>
      <c r="S16" s="167">
        <f>Punten!S16</f>
        <v>0</v>
      </c>
      <c r="T16" s="167">
        <f>Punten!T16</f>
        <v>0</v>
      </c>
      <c r="U16" s="167">
        <f>Punten!U16</f>
        <v>0</v>
      </c>
      <c r="V16" s="167">
        <f>Punten!V16</f>
        <v>0</v>
      </c>
      <c r="W16" s="167">
        <f>Punten!W16</f>
        <v>0</v>
      </c>
      <c r="X16" s="167">
        <f>Punten!X16</f>
        <v>0</v>
      </c>
      <c r="Y16" s="167">
        <f>Punten!Y16</f>
        <v>0</v>
      </c>
      <c r="Z16" s="167">
        <f>Punten!Z16</f>
        <v>0</v>
      </c>
      <c r="AA16" s="167">
        <f>Punten!AA16</f>
        <v>0</v>
      </c>
      <c r="AB16" s="167">
        <f>Punten!AB16</f>
        <v>0</v>
      </c>
      <c r="AC16" s="167">
        <f>Punten!AC16</f>
        <v>0</v>
      </c>
      <c r="AD16" s="167">
        <f>Punten!AD16</f>
        <v>0</v>
      </c>
      <c r="AE16" s="167">
        <f>Punten!AE16</f>
        <v>0</v>
      </c>
      <c r="AF16" s="167">
        <f>Punten!AF16</f>
        <v>0</v>
      </c>
      <c r="AG16" s="167">
        <f>Punten!AG16</f>
        <v>0</v>
      </c>
      <c r="AH16" s="167">
        <f>Punten!AH16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215</v>
      </c>
      <c r="G19" s="168"/>
      <c r="H19" s="167">
        <f>SUM(H6:H16)</f>
        <v>41</v>
      </c>
      <c r="I19" s="167">
        <f t="shared" ref="I19:AH19" si="1">SUM(I6:I16)</f>
        <v>24</v>
      </c>
      <c r="J19" s="167">
        <f t="shared" si="1"/>
        <v>18</v>
      </c>
      <c r="K19" s="167">
        <f t="shared" si="1"/>
        <v>86</v>
      </c>
      <c r="L19" s="167">
        <f t="shared" si="1"/>
        <v>46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7AAD871C-F2C2-4A4B-A04C-45DBB4690A46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D38B-7EF2-46FA-972A-B3C54D8B8733}">
  <sheetPr codeName="Blad4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108" t="s">
        <v>217</v>
      </c>
      <c r="B1" s="109" t="s">
        <v>173</v>
      </c>
      <c r="C1" s="109"/>
      <c r="D1" s="110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108" t="s">
        <v>218</v>
      </c>
      <c r="B2" s="188" t="s">
        <v>251</v>
      </c>
      <c r="C2" s="188"/>
      <c r="D2" s="18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108" t="s">
        <v>219</v>
      </c>
      <c r="B3" s="190" t="s">
        <v>252</v>
      </c>
      <c r="C3" s="191"/>
      <c r="D3" s="192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11"/>
      <c r="B4" s="111"/>
      <c r="C4" s="111"/>
      <c r="D4" s="111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112" t="s">
        <v>0</v>
      </c>
      <c r="B5" s="113" t="s">
        <v>1</v>
      </c>
      <c r="C5" s="113" t="s">
        <v>2</v>
      </c>
      <c r="D5" s="113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179">
        <v>2</v>
      </c>
      <c r="B6" s="180" t="s">
        <v>222</v>
      </c>
      <c r="C6" s="180" t="s">
        <v>38</v>
      </c>
      <c r="D6" s="181">
        <v>750000</v>
      </c>
      <c r="E6" s="166"/>
      <c r="F6" s="167">
        <f>SUM(H6:AH6)</f>
        <v>17</v>
      </c>
      <c r="G6" s="168"/>
      <c r="H6" s="167">
        <f>Punten!H19</f>
        <v>0</v>
      </c>
      <c r="I6" s="167">
        <f>Punten!I19</f>
        <v>8</v>
      </c>
      <c r="J6" s="167">
        <f>Punten!J19</f>
        <v>3</v>
      </c>
      <c r="K6" s="167">
        <f>Punten!K19</f>
        <v>3</v>
      </c>
      <c r="L6" s="167">
        <f>Punten!L19</f>
        <v>3</v>
      </c>
      <c r="M6" s="167">
        <f>Punten!M19</f>
        <v>0</v>
      </c>
      <c r="N6" s="167">
        <f>Punten!N19</f>
        <v>0</v>
      </c>
      <c r="O6" s="167">
        <f>Punten!O19</f>
        <v>0</v>
      </c>
      <c r="P6" s="167">
        <f>Punten!P19</f>
        <v>0</v>
      </c>
      <c r="Q6" s="167">
        <f>Punten!Q19</f>
        <v>0</v>
      </c>
      <c r="R6" s="167">
        <f>Punten!R19</f>
        <v>0</v>
      </c>
      <c r="S6" s="167">
        <f>Punten!S19</f>
        <v>0</v>
      </c>
      <c r="T6" s="167">
        <f>Punten!T19</f>
        <v>0</v>
      </c>
      <c r="U6" s="167">
        <f>Punten!U19</f>
        <v>0</v>
      </c>
      <c r="V6" s="167">
        <f>Punten!V19</f>
        <v>0</v>
      </c>
      <c r="W6" s="167">
        <f>Punten!W19</f>
        <v>0</v>
      </c>
      <c r="X6" s="167">
        <f>Punten!X19</f>
        <v>0</v>
      </c>
      <c r="Y6" s="167">
        <f>Punten!Y19</f>
        <v>0</v>
      </c>
      <c r="Z6" s="167">
        <f>Punten!Z19</f>
        <v>0</v>
      </c>
      <c r="AA6" s="167">
        <f>Punten!AA19</f>
        <v>0</v>
      </c>
      <c r="AB6" s="167">
        <f>Punten!AB19</f>
        <v>0</v>
      </c>
      <c r="AC6" s="167">
        <f>Punten!AC19</f>
        <v>0</v>
      </c>
      <c r="AD6" s="167">
        <f>Punten!AD19</f>
        <v>0</v>
      </c>
      <c r="AE6" s="167">
        <f>Punten!AE19</f>
        <v>0</v>
      </c>
      <c r="AF6" s="167">
        <f>Punten!AF19</f>
        <v>0</v>
      </c>
      <c r="AG6" s="167">
        <f>Punten!AG19</f>
        <v>0</v>
      </c>
      <c r="AH6" s="167">
        <f>Punten!AH19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114" t="s">
        <v>164</v>
      </c>
      <c r="B7" s="115" t="s">
        <v>175</v>
      </c>
      <c r="C7" s="116" t="s">
        <v>181</v>
      </c>
      <c r="D7" s="115">
        <v>1000000</v>
      </c>
      <c r="E7" s="169"/>
      <c r="F7" s="167">
        <f t="shared" ref="F7:F16" si="0">SUM(H7:AH7)</f>
        <v>29</v>
      </c>
      <c r="G7" s="168"/>
      <c r="H7" s="167">
        <f>Punten!H98</f>
        <v>0</v>
      </c>
      <c r="I7" s="167">
        <f>Punten!I98</f>
        <v>0</v>
      </c>
      <c r="J7" s="167">
        <f>Punten!J98</f>
        <v>0</v>
      </c>
      <c r="K7" s="167">
        <f>Punten!K98</f>
        <v>13</v>
      </c>
      <c r="L7" s="167">
        <f>Punten!L98</f>
        <v>16</v>
      </c>
      <c r="M7" s="167">
        <f>Punten!M98</f>
        <v>0</v>
      </c>
      <c r="N7" s="167">
        <f>Punten!N98</f>
        <v>0</v>
      </c>
      <c r="O7" s="167">
        <f>Punten!O98</f>
        <v>0</v>
      </c>
      <c r="P7" s="167">
        <f>Punten!P98</f>
        <v>0</v>
      </c>
      <c r="Q7" s="167">
        <f>Punten!Q98</f>
        <v>0</v>
      </c>
      <c r="R7" s="167">
        <f>Punten!R98</f>
        <v>0</v>
      </c>
      <c r="S7" s="167">
        <f>Punten!S98</f>
        <v>0</v>
      </c>
      <c r="T7" s="167">
        <f>Punten!T98</f>
        <v>0</v>
      </c>
      <c r="U7" s="167">
        <f>Punten!U98</f>
        <v>0</v>
      </c>
      <c r="V7" s="167">
        <f>Punten!V98</f>
        <v>0</v>
      </c>
      <c r="W7" s="167">
        <f>Punten!W98</f>
        <v>0</v>
      </c>
      <c r="X7" s="167">
        <f>Punten!X98</f>
        <v>0</v>
      </c>
      <c r="Y7" s="167">
        <f>Punten!Y98</f>
        <v>0</v>
      </c>
      <c r="Z7" s="167">
        <f>Punten!Z98</f>
        <v>0</v>
      </c>
      <c r="AA7" s="167">
        <f>Punten!AA98</f>
        <v>0</v>
      </c>
      <c r="AB7" s="167">
        <f>Punten!AB98</f>
        <v>0</v>
      </c>
      <c r="AC7" s="167">
        <f>Punten!AC98</f>
        <v>0</v>
      </c>
      <c r="AD7" s="167">
        <f>Punten!AD98</f>
        <v>0</v>
      </c>
      <c r="AE7" s="167">
        <f>Punten!AE98</f>
        <v>0</v>
      </c>
      <c r="AF7" s="167">
        <f>Punten!AF98</f>
        <v>0</v>
      </c>
      <c r="AG7" s="167">
        <f>Punten!AG98</f>
        <v>0</v>
      </c>
      <c r="AH7" s="167">
        <f>Punten!AH98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114" t="s">
        <v>164</v>
      </c>
      <c r="B8" s="115" t="s">
        <v>114</v>
      </c>
      <c r="C8" s="116" t="s">
        <v>183</v>
      </c>
      <c r="D8" s="115">
        <v>500000</v>
      </c>
      <c r="E8" s="169"/>
      <c r="F8" s="167">
        <f t="shared" si="0"/>
        <v>7</v>
      </c>
      <c r="G8" s="168"/>
      <c r="H8" s="167">
        <f>Punten!H99</f>
        <v>0</v>
      </c>
      <c r="I8" s="167">
        <f>Punten!I99</f>
        <v>4</v>
      </c>
      <c r="J8" s="167">
        <f>Punten!J99</f>
        <v>3</v>
      </c>
      <c r="K8" s="167">
        <f>Punten!K99</f>
        <v>0</v>
      </c>
      <c r="L8" s="167">
        <f>Punten!L99</f>
        <v>0</v>
      </c>
      <c r="M8" s="167">
        <f>Punten!M99</f>
        <v>0</v>
      </c>
      <c r="N8" s="167">
        <f>Punten!N99</f>
        <v>0</v>
      </c>
      <c r="O8" s="167">
        <f>Punten!O99</f>
        <v>0</v>
      </c>
      <c r="P8" s="167">
        <f>Punten!P99</f>
        <v>0</v>
      </c>
      <c r="Q8" s="167">
        <f>Punten!Q99</f>
        <v>0</v>
      </c>
      <c r="R8" s="167">
        <f>Punten!R99</f>
        <v>0</v>
      </c>
      <c r="S8" s="167">
        <f>Punten!S99</f>
        <v>0</v>
      </c>
      <c r="T8" s="167">
        <f>Punten!T99</f>
        <v>0</v>
      </c>
      <c r="U8" s="167">
        <f>Punten!U99</f>
        <v>0</v>
      </c>
      <c r="V8" s="167">
        <f>Punten!V99</f>
        <v>0</v>
      </c>
      <c r="W8" s="167">
        <f>Punten!W99</f>
        <v>0</v>
      </c>
      <c r="X8" s="167">
        <f>Punten!X99</f>
        <v>0</v>
      </c>
      <c r="Y8" s="167">
        <f>Punten!Y99</f>
        <v>0</v>
      </c>
      <c r="Z8" s="167">
        <f>Punten!Z99</f>
        <v>0</v>
      </c>
      <c r="AA8" s="167">
        <f>Punten!AA99</f>
        <v>0</v>
      </c>
      <c r="AB8" s="167">
        <f>Punten!AB99</f>
        <v>0</v>
      </c>
      <c r="AC8" s="167">
        <f>Punten!AC99</f>
        <v>0</v>
      </c>
      <c r="AD8" s="167">
        <f>Punten!AD99</f>
        <v>0</v>
      </c>
      <c r="AE8" s="167">
        <f>Punten!AE99</f>
        <v>0</v>
      </c>
      <c r="AF8" s="167">
        <f>Punten!AF99</f>
        <v>0</v>
      </c>
      <c r="AG8" s="167">
        <f>Punten!AG99</f>
        <v>0</v>
      </c>
      <c r="AH8" s="167">
        <f>Punten!AH99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114">
        <v>1</v>
      </c>
      <c r="B9" s="116" t="s">
        <v>9</v>
      </c>
      <c r="C9" s="116" t="s">
        <v>10</v>
      </c>
      <c r="D9" s="115">
        <v>1500000</v>
      </c>
      <c r="E9" s="169"/>
      <c r="F9" s="167">
        <f t="shared" si="0"/>
        <v>35</v>
      </c>
      <c r="G9" s="168"/>
      <c r="H9" s="167">
        <f>Punten!H4</f>
        <v>3</v>
      </c>
      <c r="I9" s="167">
        <f>Punten!I4</f>
        <v>0</v>
      </c>
      <c r="J9" s="167">
        <f>Punten!J4</f>
        <v>16</v>
      </c>
      <c r="K9" s="167">
        <f>Punten!K4</f>
        <v>3</v>
      </c>
      <c r="L9" s="167">
        <f>Punten!L4</f>
        <v>13</v>
      </c>
      <c r="M9" s="167">
        <f>Punten!M4</f>
        <v>0</v>
      </c>
      <c r="N9" s="167">
        <f>Punten!N4</f>
        <v>0</v>
      </c>
      <c r="O9" s="167">
        <f>Punten!O4</f>
        <v>0</v>
      </c>
      <c r="P9" s="167">
        <f>Punten!P4</f>
        <v>0</v>
      </c>
      <c r="Q9" s="167">
        <f>Punten!Q4</f>
        <v>0</v>
      </c>
      <c r="R9" s="167">
        <f>Punten!R4</f>
        <v>0</v>
      </c>
      <c r="S9" s="167">
        <f>Punten!S4</f>
        <v>0</v>
      </c>
      <c r="T9" s="167">
        <f>Punten!T4</f>
        <v>0</v>
      </c>
      <c r="U9" s="167">
        <f>Punten!U4</f>
        <v>0</v>
      </c>
      <c r="V9" s="167">
        <f>Punten!V4</f>
        <v>0</v>
      </c>
      <c r="W9" s="167">
        <f>Punten!W4</f>
        <v>0</v>
      </c>
      <c r="X9" s="167">
        <f>Punten!X4</f>
        <v>0</v>
      </c>
      <c r="Y9" s="167">
        <f>Punten!Y4</f>
        <v>0</v>
      </c>
      <c r="Z9" s="167">
        <f>Punten!Z4</f>
        <v>0</v>
      </c>
      <c r="AA9" s="167">
        <f>Punten!AA4</f>
        <v>0</v>
      </c>
      <c r="AB9" s="167">
        <f>Punten!AB4</f>
        <v>0</v>
      </c>
      <c r="AC9" s="167">
        <f>Punten!AC4</f>
        <v>0</v>
      </c>
      <c r="AD9" s="167">
        <f>Punten!AD4</f>
        <v>0</v>
      </c>
      <c r="AE9" s="167">
        <f>Punten!AE4</f>
        <v>0</v>
      </c>
      <c r="AF9" s="167">
        <f>Punten!AF4</f>
        <v>0</v>
      </c>
      <c r="AG9" s="167">
        <f>Punten!AG4</f>
        <v>0</v>
      </c>
      <c r="AH9" s="167">
        <f>Punten!AH4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193" t="s">
        <v>78</v>
      </c>
      <c r="B10" s="194" t="s">
        <v>230</v>
      </c>
      <c r="C10" s="194" t="s">
        <v>92</v>
      </c>
      <c r="D10" s="195">
        <v>750000</v>
      </c>
      <c r="E10" s="169"/>
      <c r="F10" s="167">
        <f t="shared" si="0"/>
        <v>12</v>
      </c>
      <c r="G10" s="168"/>
      <c r="H10" s="167">
        <f>Punten!H48</f>
        <v>0</v>
      </c>
      <c r="I10" s="167">
        <f>Punten!I48</f>
        <v>1</v>
      </c>
      <c r="J10" s="167">
        <f>Punten!J48</f>
        <v>0</v>
      </c>
      <c r="K10" s="167">
        <f>Punten!K48</f>
        <v>11</v>
      </c>
      <c r="L10" s="167">
        <f>Punten!L48</f>
        <v>0</v>
      </c>
      <c r="M10" s="167">
        <f>Punten!M48</f>
        <v>0</v>
      </c>
      <c r="N10" s="167">
        <f>Punten!N48</f>
        <v>0</v>
      </c>
      <c r="O10" s="167">
        <f>Punten!O48</f>
        <v>0</v>
      </c>
      <c r="P10" s="167">
        <f>Punten!P48</f>
        <v>0</v>
      </c>
      <c r="Q10" s="167">
        <f>Punten!Q48</f>
        <v>0</v>
      </c>
      <c r="R10" s="167">
        <f>Punten!R48</f>
        <v>0</v>
      </c>
      <c r="S10" s="167">
        <f>Punten!S48</f>
        <v>0</v>
      </c>
      <c r="T10" s="167">
        <f>Punten!T48</f>
        <v>0</v>
      </c>
      <c r="U10" s="167">
        <f>Punten!U48</f>
        <v>0</v>
      </c>
      <c r="V10" s="167">
        <f>Punten!V48</f>
        <v>0</v>
      </c>
      <c r="W10" s="167">
        <f>Punten!W48</f>
        <v>0</v>
      </c>
      <c r="X10" s="167">
        <f>Punten!X48</f>
        <v>0</v>
      </c>
      <c r="Y10" s="167">
        <f>Punten!Y48</f>
        <v>0</v>
      </c>
      <c r="Z10" s="167">
        <f>Punten!Z48</f>
        <v>0</v>
      </c>
      <c r="AA10" s="167">
        <f>Punten!AA48</f>
        <v>0</v>
      </c>
      <c r="AB10" s="167">
        <f>Punten!AB48</f>
        <v>0</v>
      </c>
      <c r="AC10" s="167">
        <f>Punten!AC48</f>
        <v>0</v>
      </c>
      <c r="AD10" s="167">
        <f>Punten!AD48</f>
        <v>0</v>
      </c>
      <c r="AE10" s="167">
        <f>Punten!AE48</f>
        <v>0</v>
      </c>
      <c r="AF10" s="167">
        <f>Punten!AF48</f>
        <v>0</v>
      </c>
      <c r="AG10" s="167">
        <f>Punten!AG48</f>
        <v>0</v>
      </c>
      <c r="AH10" s="167">
        <f>Punten!AH48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193" t="s">
        <v>78</v>
      </c>
      <c r="B11" s="194" t="s">
        <v>232</v>
      </c>
      <c r="C11" s="194" t="s">
        <v>95</v>
      </c>
      <c r="D11" s="195">
        <v>750000</v>
      </c>
      <c r="E11" s="166"/>
      <c r="F11" s="167">
        <f t="shared" si="0"/>
        <v>4</v>
      </c>
      <c r="G11" s="168"/>
      <c r="H11" s="167">
        <f>Punten!H50</f>
        <v>0</v>
      </c>
      <c r="I11" s="167">
        <f>Punten!I50</f>
        <v>1</v>
      </c>
      <c r="J11" s="167">
        <f>Punten!J50</f>
        <v>0</v>
      </c>
      <c r="K11" s="167">
        <f>Punten!K50</f>
        <v>3</v>
      </c>
      <c r="L11" s="167">
        <f>Punten!L50</f>
        <v>0</v>
      </c>
      <c r="M11" s="167">
        <f>Punten!M50</f>
        <v>0</v>
      </c>
      <c r="N11" s="167">
        <f>Punten!N50</f>
        <v>0</v>
      </c>
      <c r="O11" s="167">
        <f>Punten!O50</f>
        <v>0</v>
      </c>
      <c r="P11" s="167">
        <f>Punten!P50</f>
        <v>0</v>
      </c>
      <c r="Q11" s="167">
        <f>Punten!Q50</f>
        <v>0</v>
      </c>
      <c r="R11" s="167">
        <f>Punten!R50</f>
        <v>0</v>
      </c>
      <c r="S11" s="167">
        <f>Punten!S50</f>
        <v>0</v>
      </c>
      <c r="T11" s="167">
        <f>Punten!T50</f>
        <v>0</v>
      </c>
      <c r="U11" s="167">
        <f>Punten!U50</f>
        <v>0</v>
      </c>
      <c r="V11" s="167">
        <f>Punten!V50</f>
        <v>0</v>
      </c>
      <c r="W11" s="167">
        <f>Punten!W50</f>
        <v>0</v>
      </c>
      <c r="X11" s="167">
        <f>Punten!X50</f>
        <v>0</v>
      </c>
      <c r="Y11" s="167">
        <f>Punten!Y50</f>
        <v>0</v>
      </c>
      <c r="Z11" s="167">
        <f>Punten!Z50</f>
        <v>0</v>
      </c>
      <c r="AA11" s="167">
        <f>Punten!AA50</f>
        <v>0</v>
      </c>
      <c r="AB11" s="167">
        <f>Punten!AB50</f>
        <v>0</v>
      </c>
      <c r="AC11" s="167">
        <f>Punten!AC50</f>
        <v>0</v>
      </c>
      <c r="AD11" s="167">
        <f>Punten!AD50</f>
        <v>0</v>
      </c>
      <c r="AE11" s="167">
        <f>Punten!AE50</f>
        <v>0</v>
      </c>
      <c r="AF11" s="167">
        <f>Punten!AF50</f>
        <v>0</v>
      </c>
      <c r="AG11" s="167">
        <f>Punten!AG50</f>
        <v>0</v>
      </c>
      <c r="AH11" s="167">
        <f>Punten!AH50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196" t="s">
        <v>141</v>
      </c>
      <c r="B12" s="197" t="s">
        <v>240</v>
      </c>
      <c r="C12" s="194" t="s">
        <v>172</v>
      </c>
      <c r="D12" s="195">
        <v>750000</v>
      </c>
      <c r="E12" s="166"/>
      <c r="F12" s="167">
        <f t="shared" si="0"/>
        <v>4</v>
      </c>
      <c r="G12" s="168"/>
      <c r="H12" s="167">
        <f>Punten!H93</f>
        <v>0</v>
      </c>
      <c r="I12" s="167">
        <f>Punten!I93</f>
        <v>4</v>
      </c>
      <c r="J12" s="167">
        <f>Punten!J93</f>
        <v>0</v>
      </c>
      <c r="K12" s="167">
        <f>Punten!K93</f>
        <v>0</v>
      </c>
      <c r="L12" s="167">
        <f>Punten!L93</f>
        <v>0</v>
      </c>
      <c r="M12" s="167">
        <f>Punten!M93</f>
        <v>0</v>
      </c>
      <c r="N12" s="167">
        <f>Punten!N93</f>
        <v>0</v>
      </c>
      <c r="O12" s="167">
        <f>Punten!O93</f>
        <v>0</v>
      </c>
      <c r="P12" s="167">
        <f>Punten!P93</f>
        <v>0</v>
      </c>
      <c r="Q12" s="167">
        <f>Punten!Q93</f>
        <v>0</v>
      </c>
      <c r="R12" s="167">
        <f>Punten!R93</f>
        <v>0</v>
      </c>
      <c r="S12" s="167">
        <f>Punten!S93</f>
        <v>0</v>
      </c>
      <c r="T12" s="167">
        <f>Punten!T93</f>
        <v>0</v>
      </c>
      <c r="U12" s="167">
        <f>Punten!U93</f>
        <v>0</v>
      </c>
      <c r="V12" s="167">
        <f>Punten!V93</f>
        <v>0</v>
      </c>
      <c r="W12" s="167">
        <f>Punten!W93</f>
        <v>0</v>
      </c>
      <c r="X12" s="167">
        <f>Punten!X93</f>
        <v>0</v>
      </c>
      <c r="Y12" s="167">
        <f>Punten!Y93</f>
        <v>0</v>
      </c>
      <c r="Z12" s="167">
        <f>Punten!Z93</f>
        <v>0</v>
      </c>
      <c r="AA12" s="167">
        <f>Punten!AA93</f>
        <v>0</v>
      </c>
      <c r="AB12" s="167">
        <f>Punten!AB93</f>
        <v>0</v>
      </c>
      <c r="AC12" s="167">
        <f>Punten!AC93</f>
        <v>0</v>
      </c>
      <c r="AD12" s="167">
        <f>Punten!AD93</f>
        <v>0</v>
      </c>
      <c r="AE12" s="167">
        <f>Punten!AE93</f>
        <v>0</v>
      </c>
      <c r="AF12" s="167">
        <f>Punten!AF93</f>
        <v>0</v>
      </c>
      <c r="AG12" s="167">
        <f>Punten!AG93</f>
        <v>0</v>
      </c>
      <c r="AH12" s="167">
        <f>Punten!AH93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193">
        <v>3</v>
      </c>
      <c r="B13" s="194" t="s">
        <v>37</v>
      </c>
      <c r="C13" s="195" t="s">
        <v>137</v>
      </c>
      <c r="D13" s="195">
        <v>1750000</v>
      </c>
      <c r="E13" s="166"/>
      <c r="F13" s="167">
        <f t="shared" si="0"/>
        <v>11</v>
      </c>
      <c r="G13" s="168"/>
      <c r="H13" s="167">
        <f>Punten!H74</f>
        <v>0</v>
      </c>
      <c r="I13" s="167">
        <f>Punten!I74</f>
        <v>3</v>
      </c>
      <c r="J13" s="167">
        <f>Punten!J74</f>
        <v>0</v>
      </c>
      <c r="K13" s="167">
        <f>Punten!K74</f>
        <v>8</v>
      </c>
      <c r="L13" s="167">
        <f>Punten!L74</f>
        <v>0</v>
      </c>
      <c r="M13" s="167">
        <f>Punten!M74</f>
        <v>0</v>
      </c>
      <c r="N13" s="167">
        <f>Punten!N74</f>
        <v>0</v>
      </c>
      <c r="O13" s="167">
        <f>Punten!O74</f>
        <v>0</v>
      </c>
      <c r="P13" s="167">
        <f>Punten!P74</f>
        <v>0</v>
      </c>
      <c r="Q13" s="167">
        <f>Punten!Q74</f>
        <v>0</v>
      </c>
      <c r="R13" s="167">
        <f>Punten!R74</f>
        <v>0</v>
      </c>
      <c r="S13" s="167">
        <f>Punten!S74</f>
        <v>0</v>
      </c>
      <c r="T13" s="167">
        <f>Punten!T74</f>
        <v>0</v>
      </c>
      <c r="U13" s="167">
        <f>Punten!U74</f>
        <v>0</v>
      </c>
      <c r="V13" s="167">
        <f>Punten!V74</f>
        <v>0</v>
      </c>
      <c r="W13" s="167">
        <f>Punten!W74</f>
        <v>0</v>
      </c>
      <c r="X13" s="167">
        <f>Punten!X74</f>
        <v>0</v>
      </c>
      <c r="Y13" s="167">
        <f>Punten!Y74</f>
        <v>0</v>
      </c>
      <c r="Z13" s="167">
        <f>Punten!Z74</f>
        <v>0</v>
      </c>
      <c r="AA13" s="167">
        <f>Punten!AA74</f>
        <v>0</v>
      </c>
      <c r="AB13" s="167">
        <f>Punten!AB74</f>
        <v>0</v>
      </c>
      <c r="AC13" s="167">
        <f>Punten!AC74</f>
        <v>0</v>
      </c>
      <c r="AD13" s="167">
        <f>Punten!AD74</f>
        <v>0</v>
      </c>
      <c r="AE13" s="167">
        <f>Punten!AE74</f>
        <v>0</v>
      </c>
      <c r="AF13" s="167">
        <f>Punten!AF74</f>
        <v>0</v>
      </c>
      <c r="AG13" s="167">
        <f>Punten!AG74</f>
        <v>0</v>
      </c>
      <c r="AH13" s="167">
        <f>Punten!AH74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114">
        <v>3</v>
      </c>
      <c r="B14" s="115" t="s">
        <v>76</v>
      </c>
      <c r="C14" s="115" t="s">
        <v>150</v>
      </c>
      <c r="D14" s="115">
        <v>3250000</v>
      </c>
      <c r="E14" s="169"/>
      <c r="F14" s="167">
        <f t="shared" si="0"/>
        <v>30</v>
      </c>
      <c r="G14" s="168"/>
      <c r="H14" s="167">
        <f>Punten!H81</f>
        <v>6</v>
      </c>
      <c r="I14" s="167">
        <f>Punten!I81</f>
        <v>15</v>
      </c>
      <c r="J14" s="167">
        <f>Punten!J81</f>
        <v>9</v>
      </c>
      <c r="K14" s="167">
        <f>Punten!K81</f>
        <v>0</v>
      </c>
      <c r="L14" s="167">
        <f>Punten!L81</f>
        <v>0</v>
      </c>
      <c r="M14" s="167">
        <f>Punten!M81</f>
        <v>0</v>
      </c>
      <c r="N14" s="167">
        <f>Punten!N81</f>
        <v>0</v>
      </c>
      <c r="O14" s="167">
        <f>Punten!O81</f>
        <v>0</v>
      </c>
      <c r="P14" s="167">
        <f>Punten!P81</f>
        <v>0</v>
      </c>
      <c r="Q14" s="167">
        <f>Punten!Q81</f>
        <v>0</v>
      </c>
      <c r="R14" s="167">
        <f>Punten!R81</f>
        <v>0</v>
      </c>
      <c r="S14" s="167">
        <f>Punten!S81</f>
        <v>0</v>
      </c>
      <c r="T14" s="167">
        <f>Punten!T81</f>
        <v>0</v>
      </c>
      <c r="U14" s="167">
        <f>Punten!U81</f>
        <v>0</v>
      </c>
      <c r="V14" s="167">
        <f>Punten!V81</f>
        <v>0</v>
      </c>
      <c r="W14" s="167">
        <f>Punten!W81</f>
        <v>0</v>
      </c>
      <c r="X14" s="167">
        <f>Punten!X81</f>
        <v>0</v>
      </c>
      <c r="Y14" s="167">
        <f>Punten!Y81</f>
        <v>0</v>
      </c>
      <c r="Z14" s="167">
        <f>Punten!Z81</f>
        <v>0</v>
      </c>
      <c r="AA14" s="167">
        <f>Punten!AA81</f>
        <v>0</v>
      </c>
      <c r="AB14" s="167">
        <f>Punten!AB81</f>
        <v>0</v>
      </c>
      <c r="AC14" s="167">
        <f>Punten!AC81</f>
        <v>0</v>
      </c>
      <c r="AD14" s="167">
        <f>Punten!AD81</f>
        <v>0</v>
      </c>
      <c r="AE14" s="167">
        <f>Punten!AE81</f>
        <v>0</v>
      </c>
      <c r="AF14" s="167">
        <f>Punten!AF81</f>
        <v>0</v>
      </c>
      <c r="AG14" s="167">
        <f>Punten!AG81</f>
        <v>0</v>
      </c>
      <c r="AH14" s="167">
        <f>Punten!AH81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117">
        <v>2</v>
      </c>
      <c r="B15" s="115" t="s">
        <v>63</v>
      </c>
      <c r="C15" s="116" t="s">
        <v>64</v>
      </c>
      <c r="D15" s="115">
        <v>1000000</v>
      </c>
      <c r="E15" s="169"/>
      <c r="F15" s="167">
        <f t="shared" si="0"/>
        <v>6</v>
      </c>
      <c r="G15" s="168"/>
      <c r="H15" s="167">
        <f>Punten!H33</f>
        <v>0</v>
      </c>
      <c r="I15" s="167">
        <f>Punten!I33</f>
        <v>0</v>
      </c>
      <c r="J15" s="167">
        <f>Punten!J33</f>
        <v>3</v>
      </c>
      <c r="K15" s="167">
        <f>Punten!K33</f>
        <v>3</v>
      </c>
      <c r="L15" s="167">
        <f>Punten!L33</f>
        <v>0</v>
      </c>
      <c r="M15" s="167">
        <f>Punten!M33</f>
        <v>0</v>
      </c>
      <c r="N15" s="167">
        <f>Punten!N33</f>
        <v>0</v>
      </c>
      <c r="O15" s="167">
        <f>Punten!O33</f>
        <v>0</v>
      </c>
      <c r="P15" s="167">
        <f>Punten!P33</f>
        <v>0</v>
      </c>
      <c r="Q15" s="167">
        <f>Punten!Q33</f>
        <v>0</v>
      </c>
      <c r="R15" s="167">
        <f>Punten!R33</f>
        <v>0</v>
      </c>
      <c r="S15" s="167">
        <f>Punten!S33</f>
        <v>0</v>
      </c>
      <c r="T15" s="167">
        <f>Punten!T33</f>
        <v>0</v>
      </c>
      <c r="U15" s="167">
        <f>Punten!U33</f>
        <v>0</v>
      </c>
      <c r="V15" s="167">
        <f>Punten!V33</f>
        <v>0</v>
      </c>
      <c r="W15" s="167">
        <f>Punten!W33</f>
        <v>0</v>
      </c>
      <c r="X15" s="167">
        <f>Punten!X33</f>
        <v>0</v>
      </c>
      <c r="Y15" s="167">
        <f>Punten!Y33</f>
        <v>0</v>
      </c>
      <c r="Z15" s="167">
        <f>Punten!Z33</f>
        <v>0</v>
      </c>
      <c r="AA15" s="167">
        <f>Punten!AA33</f>
        <v>0</v>
      </c>
      <c r="AB15" s="167">
        <f>Punten!AB33</f>
        <v>0</v>
      </c>
      <c r="AC15" s="167">
        <f>Punten!AC33</f>
        <v>0</v>
      </c>
      <c r="AD15" s="167">
        <f>Punten!AD33</f>
        <v>0</v>
      </c>
      <c r="AE15" s="167">
        <f>Punten!AE33</f>
        <v>0</v>
      </c>
      <c r="AF15" s="167">
        <f>Punten!AF33</f>
        <v>0</v>
      </c>
      <c r="AG15" s="167">
        <f>Punten!AG33</f>
        <v>0</v>
      </c>
      <c r="AH15" s="167">
        <f>Punten!AH33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114">
        <v>1</v>
      </c>
      <c r="B16" s="116" t="s">
        <v>30</v>
      </c>
      <c r="C16" s="116" t="s">
        <v>33</v>
      </c>
      <c r="D16" s="115">
        <v>2250000</v>
      </c>
      <c r="E16" s="169"/>
      <c r="F16" s="167">
        <f t="shared" si="0"/>
        <v>42</v>
      </c>
      <c r="G16" s="168"/>
      <c r="H16" s="167">
        <f>Punten!H16</f>
        <v>15</v>
      </c>
      <c r="I16" s="167">
        <f>Punten!I16</f>
        <v>0</v>
      </c>
      <c r="J16" s="167">
        <f>Punten!J16</f>
        <v>9</v>
      </c>
      <c r="K16" s="167">
        <f>Punten!K16</f>
        <v>9</v>
      </c>
      <c r="L16" s="167">
        <f>Punten!L16</f>
        <v>9</v>
      </c>
      <c r="M16" s="167">
        <f>Punten!M16</f>
        <v>0</v>
      </c>
      <c r="N16" s="167">
        <f>Punten!N16</f>
        <v>0</v>
      </c>
      <c r="O16" s="167">
        <f>Punten!O16</f>
        <v>0</v>
      </c>
      <c r="P16" s="167">
        <f>Punten!P16</f>
        <v>0</v>
      </c>
      <c r="Q16" s="167">
        <f>Punten!Q16</f>
        <v>0</v>
      </c>
      <c r="R16" s="167">
        <f>Punten!R16</f>
        <v>0</v>
      </c>
      <c r="S16" s="167">
        <f>Punten!S16</f>
        <v>0</v>
      </c>
      <c r="T16" s="167">
        <f>Punten!T16</f>
        <v>0</v>
      </c>
      <c r="U16" s="167">
        <f>Punten!U16</f>
        <v>0</v>
      </c>
      <c r="V16" s="167">
        <f>Punten!V16</f>
        <v>0</v>
      </c>
      <c r="W16" s="167">
        <f>Punten!W16</f>
        <v>0</v>
      </c>
      <c r="X16" s="167">
        <f>Punten!X16</f>
        <v>0</v>
      </c>
      <c r="Y16" s="167">
        <f>Punten!Y16</f>
        <v>0</v>
      </c>
      <c r="Z16" s="167">
        <f>Punten!Z16</f>
        <v>0</v>
      </c>
      <c r="AA16" s="167">
        <f>Punten!AA16</f>
        <v>0</v>
      </c>
      <c r="AB16" s="167">
        <f>Punten!AB16</f>
        <v>0</v>
      </c>
      <c r="AC16" s="167">
        <f>Punten!AC16</f>
        <v>0</v>
      </c>
      <c r="AD16" s="167">
        <f>Punten!AD16</f>
        <v>0</v>
      </c>
      <c r="AE16" s="167">
        <f>Punten!AE16</f>
        <v>0</v>
      </c>
      <c r="AF16" s="167">
        <f>Punten!AF16</f>
        <v>0</v>
      </c>
      <c r="AG16" s="167">
        <f>Punten!AG16</f>
        <v>0</v>
      </c>
      <c r="AH16" s="167">
        <f>Punten!AH16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14250000</v>
      </c>
      <c r="E19" s="158"/>
      <c r="F19" s="167">
        <f>SUM(F6:F17)</f>
        <v>197</v>
      </c>
      <c r="G19" s="168"/>
      <c r="H19" s="167">
        <f>SUM(H6:H16)</f>
        <v>24</v>
      </c>
      <c r="I19" s="167">
        <f t="shared" ref="I19:AH19" si="1">SUM(I6:I16)</f>
        <v>36</v>
      </c>
      <c r="J19" s="167">
        <f t="shared" si="1"/>
        <v>43</v>
      </c>
      <c r="K19" s="167">
        <f t="shared" si="1"/>
        <v>53</v>
      </c>
      <c r="L19" s="167">
        <f t="shared" si="1"/>
        <v>41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CEA47A73-3834-491D-9306-5CA7122B30A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0718-C561-4ABC-9D5D-DABE106F9956}">
  <sheetPr codeName="Blad5"/>
  <dimension ref="A1:AO34"/>
  <sheetViews>
    <sheetView workbookViewId="0">
      <selection activeCell="D19" sqref="D19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205" t="s">
        <v>217</v>
      </c>
      <c r="B1" s="202" t="s">
        <v>253</v>
      </c>
      <c r="C1" s="202"/>
      <c r="D1" s="206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205" t="s">
        <v>218</v>
      </c>
      <c r="B2" s="203" t="s">
        <v>254</v>
      </c>
      <c r="C2" s="203"/>
      <c r="D2" s="207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205" t="s">
        <v>219</v>
      </c>
      <c r="B3" s="211" t="s">
        <v>255</v>
      </c>
      <c r="C3" s="204"/>
      <c r="D3" s="208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198"/>
      <c r="B4" s="198"/>
      <c r="C4" s="198"/>
      <c r="D4" s="198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209" t="s">
        <v>0</v>
      </c>
      <c r="B5" s="210" t="s">
        <v>1</v>
      </c>
      <c r="C5" s="210" t="s">
        <v>2</v>
      </c>
      <c r="D5" s="210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212" t="s">
        <v>164</v>
      </c>
      <c r="B6" s="213" t="s">
        <v>167</v>
      </c>
      <c r="C6" s="213" t="s">
        <v>177</v>
      </c>
      <c r="D6" s="214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199">
        <v>2</v>
      </c>
      <c r="B7" s="201" t="s">
        <v>44</v>
      </c>
      <c r="C7" s="200" t="s">
        <v>43</v>
      </c>
      <c r="D7" s="201">
        <v>2000000</v>
      </c>
      <c r="E7" s="169"/>
      <c r="F7" s="167">
        <f t="shared" ref="F7:F16" si="0">SUM(H7:AH7)</f>
        <v>21</v>
      </c>
      <c r="G7" s="168"/>
      <c r="H7" s="167">
        <f>Punten!H22</f>
        <v>3</v>
      </c>
      <c r="I7" s="167">
        <f>Punten!I22</f>
        <v>6</v>
      </c>
      <c r="J7" s="167">
        <f>Punten!J22</f>
        <v>3</v>
      </c>
      <c r="K7" s="167">
        <f>Punten!K22</f>
        <v>3</v>
      </c>
      <c r="L7" s="167">
        <f>Punten!L22</f>
        <v>6</v>
      </c>
      <c r="M7" s="167">
        <f>Punten!M22</f>
        <v>0</v>
      </c>
      <c r="N7" s="167">
        <f>Punten!N22</f>
        <v>0</v>
      </c>
      <c r="O7" s="167">
        <f>Punten!O22</f>
        <v>0</v>
      </c>
      <c r="P7" s="167">
        <f>Punten!P22</f>
        <v>0</v>
      </c>
      <c r="Q7" s="167">
        <f>Punten!Q22</f>
        <v>0</v>
      </c>
      <c r="R7" s="167">
        <f>Punten!R22</f>
        <v>0</v>
      </c>
      <c r="S7" s="167">
        <f>Punten!S22</f>
        <v>0</v>
      </c>
      <c r="T7" s="167">
        <f>Punten!T22</f>
        <v>0</v>
      </c>
      <c r="U7" s="167">
        <f>Punten!U22</f>
        <v>0</v>
      </c>
      <c r="V7" s="167">
        <f>Punten!V22</f>
        <v>0</v>
      </c>
      <c r="W7" s="167">
        <f>Punten!W22</f>
        <v>0</v>
      </c>
      <c r="X7" s="167">
        <f>Punten!X22</f>
        <v>0</v>
      </c>
      <c r="Y7" s="167">
        <f>Punten!Y22</f>
        <v>0</v>
      </c>
      <c r="Z7" s="167">
        <f>Punten!Z22</f>
        <v>0</v>
      </c>
      <c r="AA7" s="167">
        <f>Punten!AA22</f>
        <v>0</v>
      </c>
      <c r="AB7" s="167">
        <f>Punten!AB22</f>
        <v>0</v>
      </c>
      <c r="AC7" s="167">
        <f>Punten!AC22</f>
        <v>0</v>
      </c>
      <c r="AD7" s="167">
        <f>Punten!AD22</f>
        <v>0</v>
      </c>
      <c r="AE7" s="167">
        <f>Punten!AE22</f>
        <v>0</v>
      </c>
      <c r="AF7" s="167">
        <f>Punten!AF22</f>
        <v>0</v>
      </c>
      <c r="AG7" s="167">
        <f>Punten!AG22</f>
        <v>0</v>
      </c>
      <c r="AH7" s="167">
        <f>Punten!AH22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199" t="s">
        <v>141</v>
      </c>
      <c r="B8" s="200" t="s">
        <v>151</v>
      </c>
      <c r="C8" s="200" t="s">
        <v>161</v>
      </c>
      <c r="D8" s="201">
        <v>500000</v>
      </c>
      <c r="E8" s="169"/>
      <c r="F8" s="167">
        <f t="shared" si="0"/>
        <v>10</v>
      </c>
      <c r="G8" s="168"/>
      <c r="H8" s="167">
        <f>Punten!H87</f>
        <v>0</v>
      </c>
      <c r="I8" s="167">
        <f>Punten!I87</f>
        <v>10</v>
      </c>
      <c r="J8" s="167">
        <f>Punten!J87</f>
        <v>0</v>
      </c>
      <c r="K8" s="167">
        <f>Punten!K87</f>
        <v>0</v>
      </c>
      <c r="L8" s="167">
        <f>Punten!L87</f>
        <v>0</v>
      </c>
      <c r="M8" s="167">
        <f>Punten!M87</f>
        <v>0</v>
      </c>
      <c r="N8" s="167">
        <f>Punten!N87</f>
        <v>0</v>
      </c>
      <c r="O8" s="167">
        <f>Punten!O87</f>
        <v>0</v>
      </c>
      <c r="P8" s="167">
        <f>Punten!P87</f>
        <v>0</v>
      </c>
      <c r="Q8" s="167">
        <f>Punten!Q87</f>
        <v>0</v>
      </c>
      <c r="R8" s="167">
        <f>Punten!R87</f>
        <v>0</v>
      </c>
      <c r="S8" s="167">
        <f>Punten!S87</f>
        <v>0</v>
      </c>
      <c r="T8" s="167">
        <f>Punten!T87</f>
        <v>0</v>
      </c>
      <c r="U8" s="167">
        <f>Punten!U87</f>
        <v>0</v>
      </c>
      <c r="V8" s="167">
        <f>Punten!V87</f>
        <v>0</v>
      </c>
      <c r="W8" s="167">
        <f>Punten!W87</f>
        <v>0</v>
      </c>
      <c r="X8" s="167">
        <f>Punten!X87</f>
        <v>0</v>
      </c>
      <c r="Y8" s="167">
        <f>Punten!Y87</f>
        <v>0</v>
      </c>
      <c r="Z8" s="167">
        <f>Punten!Z87</f>
        <v>0</v>
      </c>
      <c r="AA8" s="167">
        <f>Punten!AA87</f>
        <v>0</v>
      </c>
      <c r="AB8" s="167">
        <f>Punten!AB87</f>
        <v>0</v>
      </c>
      <c r="AC8" s="167">
        <f>Punten!AC87</f>
        <v>0</v>
      </c>
      <c r="AD8" s="167">
        <f>Punten!AD87</f>
        <v>0</v>
      </c>
      <c r="AE8" s="167">
        <f>Punten!AE87</f>
        <v>0</v>
      </c>
      <c r="AF8" s="167">
        <f>Punten!AF87</f>
        <v>0</v>
      </c>
      <c r="AG8" s="167">
        <f>Punten!AG87</f>
        <v>0</v>
      </c>
      <c r="AH8" s="167">
        <f>Punten!AH87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199" t="s">
        <v>78</v>
      </c>
      <c r="B9" s="200" t="s">
        <v>81</v>
      </c>
      <c r="C9" s="200" t="s">
        <v>77</v>
      </c>
      <c r="D9" s="201">
        <v>1000000</v>
      </c>
      <c r="E9" s="169"/>
      <c r="F9" s="167">
        <f t="shared" si="0"/>
        <v>17</v>
      </c>
      <c r="G9" s="168"/>
      <c r="H9" s="167">
        <f>Punten!H40</f>
        <v>10</v>
      </c>
      <c r="I9" s="167">
        <f>Punten!I40</f>
        <v>1</v>
      </c>
      <c r="J9" s="167">
        <f>Punten!J40</f>
        <v>0</v>
      </c>
      <c r="K9" s="167">
        <f>Punten!K40</f>
        <v>6</v>
      </c>
      <c r="L9" s="167">
        <f>Punten!L40</f>
        <v>0</v>
      </c>
      <c r="M9" s="167">
        <f>Punten!M40</f>
        <v>0</v>
      </c>
      <c r="N9" s="167">
        <f>Punten!N40</f>
        <v>0</v>
      </c>
      <c r="O9" s="167">
        <f>Punten!O40</f>
        <v>0</v>
      </c>
      <c r="P9" s="167">
        <f>Punten!P40</f>
        <v>0</v>
      </c>
      <c r="Q9" s="167">
        <f>Punten!Q40</f>
        <v>0</v>
      </c>
      <c r="R9" s="167">
        <f>Punten!R40</f>
        <v>0</v>
      </c>
      <c r="S9" s="167">
        <f>Punten!S40</f>
        <v>0</v>
      </c>
      <c r="T9" s="167">
        <f>Punten!T40</f>
        <v>0</v>
      </c>
      <c r="U9" s="167">
        <f>Punten!U40</f>
        <v>0</v>
      </c>
      <c r="V9" s="167">
        <f>Punten!V40</f>
        <v>0</v>
      </c>
      <c r="W9" s="167">
        <f>Punten!W40</f>
        <v>0</v>
      </c>
      <c r="X9" s="167">
        <f>Punten!X40</f>
        <v>0</v>
      </c>
      <c r="Y9" s="167">
        <f>Punten!Y40</f>
        <v>0</v>
      </c>
      <c r="Z9" s="167">
        <f>Punten!Z40</f>
        <v>0</v>
      </c>
      <c r="AA9" s="167">
        <f>Punten!AA40</f>
        <v>0</v>
      </c>
      <c r="AB9" s="167">
        <f>Punten!AB40</f>
        <v>0</v>
      </c>
      <c r="AC9" s="167">
        <f>Punten!AC40</f>
        <v>0</v>
      </c>
      <c r="AD9" s="167">
        <f>Punten!AD40</f>
        <v>0</v>
      </c>
      <c r="AE9" s="167">
        <f>Punten!AE40</f>
        <v>0</v>
      </c>
      <c r="AF9" s="167">
        <f>Punten!AF40</f>
        <v>0</v>
      </c>
      <c r="AG9" s="167">
        <f>Punten!AG40</f>
        <v>0</v>
      </c>
      <c r="AH9" s="167">
        <f>Punten!AH40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217" t="s">
        <v>164</v>
      </c>
      <c r="B10" s="215" t="s">
        <v>184</v>
      </c>
      <c r="C10" s="215" t="s">
        <v>244</v>
      </c>
      <c r="D10" s="216">
        <v>1250000</v>
      </c>
      <c r="E10" s="169"/>
      <c r="F10" s="167">
        <f t="shared" si="0"/>
        <v>33</v>
      </c>
      <c r="G10" s="168"/>
      <c r="H10" s="167">
        <f>Punten!H106</f>
        <v>0</v>
      </c>
      <c r="I10" s="167">
        <f>Punten!I106</f>
        <v>0</v>
      </c>
      <c r="J10" s="167">
        <f>Punten!J106</f>
        <v>0</v>
      </c>
      <c r="K10" s="167">
        <f>Punten!K106</f>
        <v>26</v>
      </c>
      <c r="L10" s="167">
        <f>Punten!L106</f>
        <v>7</v>
      </c>
      <c r="M10" s="167">
        <f>Punten!M106</f>
        <v>0</v>
      </c>
      <c r="N10" s="167">
        <f>Punten!N106</f>
        <v>0</v>
      </c>
      <c r="O10" s="167">
        <f>Punten!O106</f>
        <v>0</v>
      </c>
      <c r="P10" s="167">
        <f>Punten!P106</f>
        <v>0</v>
      </c>
      <c r="Q10" s="167">
        <f>Punten!Q106</f>
        <v>0</v>
      </c>
      <c r="R10" s="167">
        <f>Punten!R106</f>
        <v>0</v>
      </c>
      <c r="S10" s="167">
        <f>Punten!S106</f>
        <v>0</v>
      </c>
      <c r="T10" s="167">
        <f>Punten!T106</f>
        <v>0</v>
      </c>
      <c r="U10" s="167">
        <f>Punten!U106</f>
        <v>0</v>
      </c>
      <c r="V10" s="167">
        <f>Punten!V106</f>
        <v>0</v>
      </c>
      <c r="W10" s="167">
        <f>Punten!W106</f>
        <v>0</v>
      </c>
      <c r="X10" s="167">
        <f>Punten!X106</f>
        <v>0</v>
      </c>
      <c r="Y10" s="167">
        <f>Punten!Y106</f>
        <v>0</v>
      </c>
      <c r="Z10" s="167">
        <f>Punten!Z106</f>
        <v>0</v>
      </c>
      <c r="AA10" s="167">
        <f>Punten!AA106</f>
        <v>0</v>
      </c>
      <c r="AB10" s="167">
        <f>Punten!AB106</f>
        <v>0</v>
      </c>
      <c r="AC10" s="167">
        <f>Punten!AC106</f>
        <v>0</v>
      </c>
      <c r="AD10" s="167">
        <f>Punten!AD106</f>
        <v>0</v>
      </c>
      <c r="AE10" s="167">
        <f>Punten!AE106</f>
        <v>0</v>
      </c>
      <c r="AF10" s="167">
        <f>Punten!AF106</f>
        <v>0</v>
      </c>
      <c r="AG10" s="167">
        <f>Punten!AG106</f>
        <v>0</v>
      </c>
      <c r="AH10" s="167">
        <f>Punten!AH106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217">
        <v>2</v>
      </c>
      <c r="B11" s="215" t="s">
        <v>223</v>
      </c>
      <c r="C11" s="215" t="s">
        <v>52</v>
      </c>
      <c r="D11" s="216">
        <v>750000</v>
      </c>
      <c r="E11" s="166"/>
      <c r="F11" s="167">
        <f t="shared" si="0"/>
        <v>15</v>
      </c>
      <c r="G11" s="168"/>
      <c r="H11" s="167">
        <f>Punten!H27</f>
        <v>0</v>
      </c>
      <c r="I11" s="167">
        <f>Punten!I27</f>
        <v>3</v>
      </c>
      <c r="J11" s="167">
        <f>Punten!J27</f>
        <v>3</v>
      </c>
      <c r="K11" s="167">
        <f>Punten!K27</f>
        <v>3</v>
      </c>
      <c r="L11" s="167">
        <f>Punten!L27</f>
        <v>6</v>
      </c>
      <c r="M11" s="167">
        <f>Punten!M27</f>
        <v>0</v>
      </c>
      <c r="N11" s="167">
        <f>Punten!N27</f>
        <v>0</v>
      </c>
      <c r="O11" s="167">
        <f>Punten!O27</f>
        <v>0</v>
      </c>
      <c r="P11" s="167">
        <f>Punten!P27</f>
        <v>0</v>
      </c>
      <c r="Q11" s="167">
        <f>Punten!Q27</f>
        <v>0</v>
      </c>
      <c r="R11" s="167">
        <f>Punten!R27</f>
        <v>0</v>
      </c>
      <c r="S11" s="167">
        <f>Punten!S27</f>
        <v>0</v>
      </c>
      <c r="T11" s="167">
        <f>Punten!T27</f>
        <v>0</v>
      </c>
      <c r="U11" s="167">
        <f>Punten!U27</f>
        <v>0</v>
      </c>
      <c r="V11" s="167">
        <f>Punten!V27</f>
        <v>0</v>
      </c>
      <c r="W11" s="167">
        <f>Punten!W27</f>
        <v>0</v>
      </c>
      <c r="X11" s="167">
        <f>Punten!X27</f>
        <v>0</v>
      </c>
      <c r="Y11" s="167">
        <f>Punten!Y27</f>
        <v>0</v>
      </c>
      <c r="Z11" s="167">
        <f>Punten!Z27</f>
        <v>0</v>
      </c>
      <c r="AA11" s="167">
        <f>Punten!AA27</f>
        <v>0</v>
      </c>
      <c r="AB11" s="167">
        <f>Punten!AB27</f>
        <v>0</v>
      </c>
      <c r="AC11" s="167">
        <f>Punten!AC27</f>
        <v>0</v>
      </c>
      <c r="AD11" s="167">
        <f>Punten!AD27</f>
        <v>0</v>
      </c>
      <c r="AE11" s="167">
        <f>Punten!AE27</f>
        <v>0</v>
      </c>
      <c r="AF11" s="167">
        <f>Punten!AF27</f>
        <v>0</v>
      </c>
      <c r="AG11" s="167">
        <f>Punten!AG27</f>
        <v>0</v>
      </c>
      <c r="AH11" s="167">
        <f>Punten!AH27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217">
        <v>1</v>
      </c>
      <c r="B12" s="215" t="s">
        <v>7</v>
      </c>
      <c r="C12" s="215" t="s">
        <v>27</v>
      </c>
      <c r="D12" s="216">
        <v>1250000</v>
      </c>
      <c r="E12" s="166"/>
      <c r="F12" s="167">
        <f t="shared" si="0"/>
        <v>17</v>
      </c>
      <c r="G12" s="168"/>
      <c r="H12" s="167">
        <f>Punten!H13</f>
        <v>8</v>
      </c>
      <c r="I12" s="167">
        <f>Punten!I13</f>
        <v>0</v>
      </c>
      <c r="J12" s="167">
        <f>Punten!J13</f>
        <v>3</v>
      </c>
      <c r="K12" s="167">
        <f>Punten!K13</f>
        <v>3</v>
      </c>
      <c r="L12" s="167">
        <f>Punten!L13</f>
        <v>3</v>
      </c>
      <c r="M12" s="167">
        <f>Punten!M13</f>
        <v>0</v>
      </c>
      <c r="N12" s="167">
        <f>Punten!N13</f>
        <v>0</v>
      </c>
      <c r="O12" s="167">
        <f>Punten!O13</f>
        <v>0</v>
      </c>
      <c r="P12" s="167">
        <f>Punten!P13</f>
        <v>0</v>
      </c>
      <c r="Q12" s="167">
        <f>Punten!Q13</f>
        <v>0</v>
      </c>
      <c r="R12" s="167">
        <f>Punten!R13</f>
        <v>0</v>
      </c>
      <c r="S12" s="167">
        <f>Punten!S13</f>
        <v>0</v>
      </c>
      <c r="T12" s="167">
        <f>Punten!T13</f>
        <v>0</v>
      </c>
      <c r="U12" s="167">
        <f>Punten!U13</f>
        <v>0</v>
      </c>
      <c r="V12" s="167">
        <f>Punten!V13</f>
        <v>0</v>
      </c>
      <c r="W12" s="167">
        <f>Punten!W13</f>
        <v>0</v>
      </c>
      <c r="X12" s="167">
        <f>Punten!X13</f>
        <v>0</v>
      </c>
      <c r="Y12" s="167">
        <f>Punten!Y13</f>
        <v>0</v>
      </c>
      <c r="Z12" s="167">
        <f>Punten!Z13</f>
        <v>0</v>
      </c>
      <c r="AA12" s="167">
        <f>Punten!AA13</f>
        <v>0</v>
      </c>
      <c r="AB12" s="167">
        <f>Punten!AB13</f>
        <v>0</v>
      </c>
      <c r="AC12" s="167">
        <f>Punten!AC13</f>
        <v>0</v>
      </c>
      <c r="AD12" s="167">
        <f>Punten!AD13</f>
        <v>0</v>
      </c>
      <c r="AE12" s="167">
        <f>Punten!AE13</f>
        <v>0</v>
      </c>
      <c r="AF12" s="167">
        <f>Punten!AF13</f>
        <v>0</v>
      </c>
      <c r="AG12" s="167">
        <f>Punten!AG13</f>
        <v>0</v>
      </c>
      <c r="AH12" s="167">
        <f>Punten!AH13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217">
        <v>3</v>
      </c>
      <c r="B13" s="215" t="s">
        <v>106</v>
      </c>
      <c r="C13" s="216" t="s">
        <v>126</v>
      </c>
      <c r="D13" s="216">
        <v>1750000</v>
      </c>
      <c r="E13" s="166"/>
      <c r="F13" s="167">
        <f t="shared" si="0"/>
        <v>22</v>
      </c>
      <c r="G13" s="168"/>
      <c r="H13" s="167">
        <f>Punten!H68</f>
        <v>8</v>
      </c>
      <c r="I13" s="167">
        <f>Punten!I68</f>
        <v>3</v>
      </c>
      <c r="J13" s="167">
        <f>Punten!J68</f>
        <v>3</v>
      </c>
      <c r="K13" s="167">
        <f>Punten!K68</f>
        <v>8</v>
      </c>
      <c r="L13" s="167">
        <f>Punten!L68</f>
        <v>0</v>
      </c>
      <c r="M13" s="167">
        <f>Punten!M68</f>
        <v>0</v>
      </c>
      <c r="N13" s="167">
        <f>Punten!N68</f>
        <v>0</v>
      </c>
      <c r="O13" s="167">
        <f>Punten!O68</f>
        <v>0</v>
      </c>
      <c r="P13" s="167">
        <f>Punten!P68</f>
        <v>0</v>
      </c>
      <c r="Q13" s="167">
        <f>Punten!Q68</f>
        <v>0</v>
      </c>
      <c r="R13" s="167">
        <f>Punten!R68</f>
        <v>0</v>
      </c>
      <c r="S13" s="167">
        <f>Punten!S68</f>
        <v>0</v>
      </c>
      <c r="T13" s="167">
        <f>Punten!T68</f>
        <v>0</v>
      </c>
      <c r="U13" s="167">
        <f>Punten!U68</f>
        <v>0</v>
      </c>
      <c r="V13" s="167">
        <f>Punten!V68</f>
        <v>0</v>
      </c>
      <c r="W13" s="167">
        <f>Punten!W68</f>
        <v>0</v>
      </c>
      <c r="X13" s="167">
        <f>Punten!X68</f>
        <v>0</v>
      </c>
      <c r="Y13" s="167">
        <f>Punten!Y68</f>
        <v>0</v>
      </c>
      <c r="Z13" s="167">
        <f>Punten!Z68</f>
        <v>0</v>
      </c>
      <c r="AA13" s="167">
        <f>Punten!AA68</f>
        <v>0</v>
      </c>
      <c r="AB13" s="167">
        <f>Punten!AB68</f>
        <v>0</v>
      </c>
      <c r="AC13" s="167">
        <f>Punten!AC68</f>
        <v>0</v>
      </c>
      <c r="AD13" s="167">
        <f>Punten!AD68</f>
        <v>0</v>
      </c>
      <c r="AE13" s="167">
        <f>Punten!AE68</f>
        <v>0</v>
      </c>
      <c r="AF13" s="167">
        <f>Punten!AF68</f>
        <v>0</v>
      </c>
      <c r="AG13" s="167">
        <f>Punten!AG68</f>
        <v>0</v>
      </c>
      <c r="AH13" s="167">
        <f>Punten!AH68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199" t="s">
        <v>141</v>
      </c>
      <c r="B14" s="201" t="s">
        <v>241</v>
      </c>
      <c r="C14" s="200" t="s">
        <v>176</v>
      </c>
      <c r="D14" s="201">
        <v>750000</v>
      </c>
      <c r="E14" s="169"/>
      <c r="F14" s="167">
        <f t="shared" si="0"/>
        <v>4</v>
      </c>
      <c r="G14" s="168"/>
      <c r="H14" s="167">
        <f>Punten!H95</f>
        <v>0</v>
      </c>
      <c r="I14" s="167">
        <f>Punten!I95</f>
        <v>4</v>
      </c>
      <c r="J14" s="167">
        <f>Punten!J95</f>
        <v>0</v>
      </c>
      <c r="K14" s="167">
        <f>Punten!K95</f>
        <v>0</v>
      </c>
      <c r="L14" s="167">
        <f>Punten!L95</f>
        <v>0</v>
      </c>
      <c r="M14" s="167">
        <f>Punten!M95</f>
        <v>0</v>
      </c>
      <c r="N14" s="167">
        <f>Punten!N95</f>
        <v>0</v>
      </c>
      <c r="O14" s="167">
        <f>Punten!O95</f>
        <v>0</v>
      </c>
      <c r="P14" s="167">
        <f>Punten!P95</f>
        <v>0</v>
      </c>
      <c r="Q14" s="167">
        <f>Punten!Q95</f>
        <v>0</v>
      </c>
      <c r="R14" s="167">
        <f>Punten!R95</f>
        <v>0</v>
      </c>
      <c r="S14" s="167">
        <f>Punten!S95</f>
        <v>0</v>
      </c>
      <c r="T14" s="167">
        <f>Punten!T95</f>
        <v>0</v>
      </c>
      <c r="U14" s="167">
        <f>Punten!U95</f>
        <v>0</v>
      </c>
      <c r="V14" s="167">
        <f>Punten!V95</f>
        <v>0</v>
      </c>
      <c r="W14" s="167">
        <f>Punten!W95</f>
        <v>0</v>
      </c>
      <c r="X14" s="167">
        <f>Punten!X95</f>
        <v>0</v>
      </c>
      <c r="Y14" s="167">
        <f>Punten!Y95</f>
        <v>0</v>
      </c>
      <c r="Z14" s="167">
        <f>Punten!Z95</f>
        <v>0</v>
      </c>
      <c r="AA14" s="167">
        <f>Punten!AA95</f>
        <v>0</v>
      </c>
      <c r="AB14" s="167">
        <f>Punten!AB95</f>
        <v>0</v>
      </c>
      <c r="AC14" s="167">
        <f>Punten!AC95</f>
        <v>0</v>
      </c>
      <c r="AD14" s="167">
        <f>Punten!AD95</f>
        <v>0</v>
      </c>
      <c r="AE14" s="167">
        <f>Punten!AE95</f>
        <v>0</v>
      </c>
      <c r="AF14" s="167">
        <f>Punten!AF95</f>
        <v>0</v>
      </c>
      <c r="AG14" s="167">
        <f>Punten!AG95</f>
        <v>0</v>
      </c>
      <c r="AH14" s="167">
        <f>Punten!AH95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199">
        <v>1</v>
      </c>
      <c r="B15" s="200" t="s">
        <v>221</v>
      </c>
      <c r="C15" s="200" t="s">
        <v>36</v>
      </c>
      <c r="D15" s="201">
        <v>500000</v>
      </c>
      <c r="E15" s="169"/>
      <c r="F15" s="167">
        <f t="shared" si="0"/>
        <v>9</v>
      </c>
      <c r="G15" s="168"/>
      <c r="H15" s="167">
        <f>Punten!H18</f>
        <v>3</v>
      </c>
      <c r="I15" s="167">
        <f>Punten!I18</f>
        <v>0</v>
      </c>
      <c r="J15" s="167">
        <f>Punten!J18</f>
        <v>0</v>
      </c>
      <c r="K15" s="167">
        <f>Punten!K18</f>
        <v>3</v>
      </c>
      <c r="L15" s="167">
        <f>Punten!L18</f>
        <v>3</v>
      </c>
      <c r="M15" s="167">
        <f>Punten!M18</f>
        <v>0</v>
      </c>
      <c r="N15" s="167">
        <f>Punten!N18</f>
        <v>0</v>
      </c>
      <c r="O15" s="167">
        <f>Punten!O18</f>
        <v>0</v>
      </c>
      <c r="P15" s="167">
        <f>Punten!P18</f>
        <v>0</v>
      </c>
      <c r="Q15" s="167">
        <f>Punten!Q18</f>
        <v>0</v>
      </c>
      <c r="R15" s="167">
        <f>Punten!R18</f>
        <v>0</v>
      </c>
      <c r="S15" s="167">
        <f>Punten!S18</f>
        <v>0</v>
      </c>
      <c r="T15" s="167">
        <f>Punten!T18</f>
        <v>0</v>
      </c>
      <c r="U15" s="167">
        <f>Punten!U18</f>
        <v>0</v>
      </c>
      <c r="V15" s="167">
        <f>Punten!V18</f>
        <v>0</v>
      </c>
      <c r="W15" s="167">
        <f>Punten!W18</f>
        <v>0</v>
      </c>
      <c r="X15" s="167">
        <f>Punten!X18</f>
        <v>0</v>
      </c>
      <c r="Y15" s="167">
        <f>Punten!Y18</f>
        <v>0</v>
      </c>
      <c r="Z15" s="167">
        <f>Punten!Z18</f>
        <v>0</v>
      </c>
      <c r="AA15" s="167">
        <f>Punten!AA18</f>
        <v>0</v>
      </c>
      <c r="AB15" s="167">
        <f>Punten!AB18</f>
        <v>0</v>
      </c>
      <c r="AC15" s="167">
        <f>Punten!AC18</f>
        <v>0</v>
      </c>
      <c r="AD15" s="167">
        <f>Punten!AD18</f>
        <v>0</v>
      </c>
      <c r="AE15" s="167">
        <f>Punten!AE18</f>
        <v>0</v>
      </c>
      <c r="AF15" s="167">
        <f>Punten!AF18</f>
        <v>0</v>
      </c>
      <c r="AG15" s="167">
        <f>Punten!AG18</f>
        <v>0</v>
      </c>
      <c r="AH15" s="167">
        <f>Punten!AH18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199">
        <v>3</v>
      </c>
      <c r="B16" s="201" t="s">
        <v>76</v>
      </c>
      <c r="C16" s="201" t="s">
        <v>150</v>
      </c>
      <c r="D16" s="201">
        <v>3250000</v>
      </c>
      <c r="E16" s="169"/>
      <c r="F16" s="167">
        <f t="shared" si="0"/>
        <v>30</v>
      </c>
      <c r="G16" s="168"/>
      <c r="H16" s="167">
        <f>Punten!H81</f>
        <v>6</v>
      </c>
      <c r="I16" s="167">
        <f>Punten!I81</f>
        <v>15</v>
      </c>
      <c r="J16" s="167">
        <f>Punten!J81</f>
        <v>9</v>
      </c>
      <c r="K16" s="167">
        <f>Punten!K81</f>
        <v>0</v>
      </c>
      <c r="L16" s="167">
        <f>Punten!L81</f>
        <v>0</v>
      </c>
      <c r="M16" s="167">
        <f>Punten!M81</f>
        <v>0</v>
      </c>
      <c r="N16" s="167">
        <f>Punten!N81</f>
        <v>0</v>
      </c>
      <c r="O16" s="167">
        <f>Punten!O81</f>
        <v>0</v>
      </c>
      <c r="P16" s="167">
        <f>Punten!P81</f>
        <v>0</v>
      </c>
      <c r="Q16" s="167">
        <f>Punten!Q81</f>
        <v>0</v>
      </c>
      <c r="R16" s="167">
        <f>Punten!R81</f>
        <v>0</v>
      </c>
      <c r="S16" s="167">
        <f>Punten!S81</f>
        <v>0</v>
      </c>
      <c r="T16" s="167">
        <f>Punten!T81</f>
        <v>0</v>
      </c>
      <c r="U16" s="167">
        <f>Punten!U81</f>
        <v>0</v>
      </c>
      <c r="V16" s="167">
        <f>Punten!V81</f>
        <v>0</v>
      </c>
      <c r="W16" s="167">
        <f>Punten!W81</f>
        <v>0</v>
      </c>
      <c r="X16" s="167">
        <f>Punten!X81</f>
        <v>0</v>
      </c>
      <c r="Y16" s="167">
        <f>Punten!Y81</f>
        <v>0</v>
      </c>
      <c r="Z16" s="167">
        <f>Punten!Z81</f>
        <v>0</v>
      </c>
      <c r="AA16" s="167">
        <f>Punten!AA81</f>
        <v>0</v>
      </c>
      <c r="AB16" s="167">
        <f>Punten!AB81</f>
        <v>0</v>
      </c>
      <c r="AC16" s="167">
        <f>Punten!AC81</f>
        <v>0</v>
      </c>
      <c r="AD16" s="167">
        <f>Punten!AD81</f>
        <v>0</v>
      </c>
      <c r="AE16" s="167">
        <f>Punten!AE81</f>
        <v>0</v>
      </c>
      <c r="AF16" s="167">
        <f>Punten!AF81</f>
        <v>0</v>
      </c>
      <c r="AG16" s="167">
        <f>Punten!AG81</f>
        <v>0</v>
      </c>
      <c r="AH16" s="167">
        <f>Punten!AH81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215</v>
      </c>
      <c r="G19" s="168"/>
      <c r="H19" s="167">
        <f>SUM(H6:H16)</f>
        <v>38</v>
      </c>
      <c r="I19" s="167">
        <f t="shared" ref="I19:AH19" si="1">SUM(I6:I16)</f>
        <v>42</v>
      </c>
      <c r="J19" s="167">
        <f t="shared" si="1"/>
        <v>21</v>
      </c>
      <c r="K19" s="167">
        <f t="shared" si="1"/>
        <v>67</v>
      </c>
      <c r="L19" s="167">
        <f t="shared" si="1"/>
        <v>47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C079-18E4-4B1D-AB50-D6CE8DA55980}">
  <sheetPr codeName="Blad6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226" t="s">
        <v>217</v>
      </c>
      <c r="B1" s="223" t="s">
        <v>256</v>
      </c>
      <c r="C1" s="223"/>
      <c r="D1" s="227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226" t="s">
        <v>218</v>
      </c>
      <c r="B2" s="224" t="s">
        <v>257</v>
      </c>
      <c r="C2" s="224"/>
      <c r="D2" s="228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226" t="s">
        <v>219</v>
      </c>
      <c r="B3" s="232" t="s">
        <v>258</v>
      </c>
      <c r="C3" s="225"/>
      <c r="D3" s="229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218"/>
      <c r="B4" s="218"/>
      <c r="C4" s="218"/>
      <c r="D4" s="218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230" t="s">
        <v>0</v>
      </c>
      <c r="B5" s="231" t="s">
        <v>1</v>
      </c>
      <c r="C5" s="231" t="s">
        <v>2</v>
      </c>
      <c r="D5" s="231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233" t="s">
        <v>164</v>
      </c>
      <c r="B6" s="234" t="s">
        <v>167</v>
      </c>
      <c r="C6" s="234" t="s">
        <v>177</v>
      </c>
      <c r="D6" s="235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219">
        <v>1</v>
      </c>
      <c r="B7" s="220" t="s">
        <v>220</v>
      </c>
      <c r="C7" s="220" t="s">
        <v>14</v>
      </c>
      <c r="D7" s="221">
        <v>1000000</v>
      </c>
      <c r="E7" s="169"/>
      <c r="F7" s="167">
        <f t="shared" ref="F7:F16" si="0">SUM(H7:AH7)</f>
        <v>15</v>
      </c>
      <c r="G7" s="168"/>
      <c r="H7" s="167">
        <f>Punten!H6</f>
        <v>3</v>
      </c>
      <c r="I7" s="167">
        <f>Punten!I6</f>
        <v>0</v>
      </c>
      <c r="J7" s="167">
        <f>Punten!J6</f>
        <v>6</v>
      </c>
      <c r="K7" s="167">
        <f>Punten!K6</f>
        <v>3</v>
      </c>
      <c r="L7" s="167">
        <f>Punten!L6</f>
        <v>3</v>
      </c>
      <c r="M7" s="167">
        <f>Punten!M6</f>
        <v>0</v>
      </c>
      <c r="N7" s="167">
        <f>Punten!N6</f>
        <v>0</v>
      </c>
      <c r="O7" s="167">
        <f>Punten!O6</f>
        <v>0</v>
      </c>
      <c r="P7" s="167">
        <f>Punten!P6</f>
        <v>0</v>
      </c>
      <c r="Q7" s="167">
        <f>Punten!Q6</f>
        <v>0</v>
      </c>
      <c r="R7" s="167">
        <f>Punten!R6</f>
        <v>0</v>
      </c>
      <c r="S7" s="167">
        <f>Punten!S6</f>
        <v>0</v>
      </c>
      <c r="T7" s="167">
        <f>Punten!T6</f>
        <v>0</v>
      </c>
      <c r="U7" s="167">
        <f>Punten!U6</f>
        <v>0</v>
      </c>
      <c r="V7" s="167">
        <f>Punten!V6</f>
        <v>0</v>
      </c>
      <c r="W7" s="167">
        <f>Punten!W6</f>
        <v>0</v>
      </c>
      <c r="X7" s="167">
        <f>Punten!X6</f>
        <v>0</v>
      </c>
      <c r="Y7" s="167">
        <f>Punten!Y6</f>
        <v>0</v>
      </c>
      <c r="Z7" s="167">
        <f>Punten!Z6</f>
        <v>0</v>
      </c>
      <c r="AA7" s="167">
        <f>Punten!AA6</f>
        <v>0</v>
      </c>
      <c r="AB7" s="167">
        <f>Punten!AB6</f>
        <v>0</v>
      </c>
      <c r="AC7" s="167">
        <f>Punten!AC6</f>
        <v>0</v>
      </c>
      <c r="AD7" s="167">
        <f>Punten!AD6</f>
        <v>0</v>
      </c>
      <c r="AE7" s="167">
        <f>Punten!AE6</f>
        <v>0</v>
      </c>
      <c r="AF7" s="167">
        <f>Punten!AF6</f>
        <v>0</v>
      </c>
      <c r="AG7" s="167">
        <f>Punten!AG6</f>
        <v>0</v>
      </c>
      <c r="AH7" s="167">
        <f>Punten!AH6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219">
        <v>3</v>
      </c>
      <c r="B8" s="221" t="s">
        <v>125</v>
      </c>
      <c r="C8" s="221" t="s">
        <v>120</v>
      </c>
      <c r="D8" s="221">
        <v>1000000</v>
      </c>
      <c r="E8" s="169"/>
      <c r="F8" s="167">
        <f t="shared" si="0"/>
        <v>3</v>
      </c>
      <c r="G8" s="168"/>
      <c r="H8" s="167">
        <f>Punten!H64</f>
        <v>0</v>
      </c>
      <c r="I8" s="167">
        <f>Punten!I64</f>
        <v>3</v>
      </c>
      <c r="J8" s="167">
        <f>Punten!J64</f>
        <v>0</v>
      </c>
      <c r="K8" s="167">
        <f>Punten!K64</f>
        <v>0</v>
      </c>
      <c r="L8" s="167">
        <f>Punten!L64</f>
        <v>0</v>
      </c>
      <c r="M8" s="167">
        <f>Punten!M64</f>
        <v>0</v>
      </c>
      <c r="N8" s="167">
        <f>Punten!N64</f>
        <v>0</v>
      </c>
      <c r="O8" s="167">
        <f>Punten!O64</f>
        <v>0</v>
      </c>
      <c r="P8" s="167">
        <f>Punten!P64</f>
        <v>0</v>
      </c>
      <c r="Q8" s="167">
        <f>Punten!Q64</f>
        <v>0</v>
      </c>
      <c r="R8" s="167">
        <f>Punten!R64</f>
        <v>0</v>
      </c>
      <c r="S8" s="167">
        <f>Punten!S64</f>
        <v>0</v>
      </c>
      <c r="T8" s="167">
        <f>Punten!T64</f>
        <v>0</v>
      </c>
      <c r="U8" s="167">
        <f>Punten!U64</f>
        <v>0</v>
      </c>
      <c r="V8" s="167">
        <f>Punten!V64</f>
        <v>0</v>
      </c>
      <c r="W8" s="167">
        <f>Punten!W64</f>
        <v>0</v>
      </c>
      <c r="X8" s="167">
        <f>Punten!X64</f>
        <v>0</v>
      </c>
      <c r="Y8" s="167">
        <f>Punten!Y64</f>
        <v>0</v>
      </c>
      <c r="Z8" s="167">
        <f>Punten!Z64</f>
        <v>0</v>
      </c>
      <c r="AA8" s="167">
        <f>Punten!AA64</f>
        <v>0</v>
      </c>
      <c r="AB8" s="167">
        <f>Punten!AB64</f>
        <v>0</v>
      </c>
      <c r="AC8" s="167">
        <f>Punten!AC64</f>
        <v>0</v>
      </c>
      <c r="AD8" s="167">
        <f>Punten!AD64</f>
        <v>0</v>
      </c>
      <c r="AE8" s="167">
        <f>Punten!AE64</f>
        <v>0</v>
      </c>
      <c r="AF8" s="167">
        <f>Punten!AF64</f>
        <v>0</v>
      </c>
      <c r="AG8" s="167">
        <f>Punten!AG64</f>
        <v>0</v>
      </c>
      <c r="AH8" s="167">
        <f>Punten!AH64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219">
        <v>2</v>
      </c>
      <c r="B9" s="221" t="s">
        <v>44</v>
      </c>
      <c r="C9" s="220" t="s">
        <v>43</v>
      </c>
      <c r="D9" s="221">
        <v>2000000</v>
      </c>
      <c r="E9" s="169"/>
      <c r="F9" s="167">
        <f t="shared" si="0"/>
        <v>21</v>
      </c>
      <c r="G9" s="168"/>
      <c r="H9" s="167">
        <f>Punten!H22</f>
        <v>3</v>
      </c>
      <c r="I9" s="167">
        <f>Punten!I22</f>
        <v>6</v>
      </c>
      <c r="J9" s="167">
        <f>Punten!J22</f>
        <v>3</v>
      </c>
      <c r="K9" s="167">
        <f>Punten!K22</f>
        <v>3</v>
      </c>
      <c r="L9" s="167">
        <f>Punten!L22</f>
        <v>6</v>
      </c>
      <c r="M9" s="167">
        <f>Punten!M22</f>
        <v>0</v>
      </c>
      <c r="N9" s="167">
        <f>Punten!N22</f>
        <v>0</v>
      </c>
      <c r="O9" s="167">
        <f>Punten!O22</f>
        <v>0</v>
      </c>
      <c r="P9" s="167">
        <f>Punten!P22</f>
        <v>0</v>
      </c>
      <c r="Q9" s="167">
        <f>Punten!Q22</f>
        <v>0</v>
      </c>
      <c r="R9" s="167">
        <f>Punten!R22</f>
        <v>0</v>
      </c>
      <c r="S9" s="167">
        <f>Punten!S22</f>
        <v>0</v>
      </c>
      <c r="T9" s="167">
        <f>Punten!T22</f>
        <v>0</v>
      </c>
      <c r="U9" s="167">
        <f>Punten!U22</f>
        <v>0</v>
      </c>
      <c r="V9" s="167">
        <f>Punten!V22</f>
        <v>0</v>
      </c>
      <c r="W9" s="167">
        <f>Punten!W22</f>
        <v>0</v>
      </c>
      <c r="X9" s="167">
        <f>Punten!X22</f>
        <v>0</v>
      </c>
      <c r="Y9" s="167">
        <f>Punten!Y22</f>
        <v>0</v>
      </c>
      <c r="Z9" s="167">
        <f>Punten!Z22</f>
        <v>0</v>
      </c>
      <c r="AA9" s="167">
        <f>Punten!AA22</f>
        <v>0</v>
      </c>
      <c r="AB9" s="167">
        <f>Punten!AB22</f>
        <v>0</v>
      </c>
      <c r="AC9" s="167">
        <f>Punten!AC22</f>
        <v>0</v>
      </c>
      <c r="AD9" s="167">
        <f>Punten!AD22</f>
        <v>0</v>
      </c>
      <c r="AE9" s="167">
        <f>Punten!AE22</f>
        <v>0</v>
      </c>
      <c r="AF9" s="167">
        <f>Punten!AF22</f>
        <v>0</v>
      </c>
      <c r="AG9" s="167">
        <f>Punten!AG22</f>
        <v>0</v>
      </c>
      <c r="AH9" s="167">
        <f>Punten!AH22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239" t="s">
        <v>78</v>
      </c>
      <c r="B10" s="237" t="s">
        <v>90</v>
      </c>
      <c r="C10" s="237" t="s">
        <v>91</v>
      </c>
      <c r="D10" s="238">
        <v>750000</v>
      </c>
      <c r="E10" s="169"/>
      <c r="F10" s="167">
        <f t="shared" si="0"/>
        <v>4</v>
      </c>
      <c r="G10" s="168"/>
      <c r="H10" s="167">
        <f>Punten!H47</f>
        <v>0</v>
      </c>
      <c r="I10" s="167">
        <f>Punten!I47</f>
        <v>1</v>
      </c>
      <c r="J10" s="167">
        <f>Punten!J47</f>
        <v>0</v>
      </c>
      <c r="K10" s="167">
        <f>Punten!K47</f>
        <v>3</v>
      </c>
      <c r="L10" s="167">
        <f>Punten!L47</f>
        <v>0</v>
      </c>
      <c r="M10" s="167">
        <f>Punten!M47</f>
        <v>0</v>
      </c>
      <c r="N10" s="167">
        <f>Punten!N47</f>
        <v>0</v>
      </c>
      <c r="O10" s="167">
        <f>Punten!O47</f>
        <v>0</v>
      </c>
      <c r="P10" s="167">
        <f>Punten!P47</f>
        <v>0</v>
      </c>
      <c r="Q10" s="167">
        <f>Punten!Q47</f>
        <v>0</v>
      </c>
      <c r="R10" s="167">
        <f>Punten!R47</f>
        <v>0</v>
      </c>
      <c r="S10" s="167">
        <f>Punten!S47</f>
        <v>0</v>
      </c>
      <c r="T10" s="167">
        <f>Punten!T47</f>
        <v>0</v>
      </c>
      <c r="U10" s="167">
        <f>Punten!U47</f>
        <v>0</v>
      </c>
      <c r="V10" s="167">
        <f>Punten!V47</f>
        <v>0</v>
      </c>
      <c r="W10" s="167">
        <f>Punten!W47</f>
        <v>0</v>
      </c>
      <c r="X10" s="167">
        <f>Punten!X47</f>
        <v>0</v>
      </c>
      <c r="Y10" s="167">
        <f>Punten!Y47</f>
        <v>0</v>
      </c>
      <c r="Z10" s="167">
        <f>Punten!Z47</f>
        <v>0</v>
      </c>
      <c r="AA10" s="167">
        <f>Punten!AA47</f>
        <v>0</v>
      </c>
      <c r="AB10" s="167">
        <f>Punten!AB47</f>
        <v>0</v>
      </c>
      <c r="AC10" s="167">
        <f>Punten!AC47</f>
        <v>0</v>
      </c>
      <c r="AD10" s="167">
        <f>Punten!AD47</f>
        <v>0</v>
      </c>
      <c r="AE10" s="167">
        <f>Punten!AE47</f>
        <v>0</v>
      </c>
      <c r="AF10" s="167">
        <f>Punten!AF47</f>
        <v>0</v>
      </c>
      <c r="AG10" s="167">
        <f>Punten!AG47</f>
        <v>0</v>
      </c>
      <c r="AH10" s="167">
        <f>Punten!AH47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236" t="s">
        <v>141</v>
      </c>
      <c r="B11" s="240" t="s">
        <v>240</v>
      </c>
      <c r="C11" s="237" t="s">
        <v>172</v>
      </c>
      <c r="D11" s="238">
        <v>750000</v>
      </c>
      <c r="E11" s="166"/>
      <c r="F11" s="167">
        <f t="shared" si="0"/>
        <v>4</v>
      </c>
      <c r="G11" s="168"/>
      <c r="H11" s="167">
        <f>Punten!H93</f>
        <v>0</v>
      </c>
      <c r="I11" s="167">
        <f>Punten!I93</f>
        <v>4</v>
      </c>
      <c r="J11" s="167">
        <f>Punten!J93</f>
        <v>0</v>
      </c>
      <c r="K11" s="167">
        <f>Punten!K93</f>
        <v>0</v>
      </c>
      <c r="L11" s="167">
        <f>Punten!L93</f>
        <v>0</v>
      </c>
      <c r="M11" s="167">
        <f>Punten!M93</f>
        <v>0</v>
      </c>
      <c r="N11" s="167">
        <f>Punten!N93</f>
        <v>0</v>
      </c>
      <c r="O11" s="167">
        <f>Punten!O93</f>
        <v>0</v>
      </c>
      <c r="P11" s="167">
        <f>Punten!P93</f>
        <v>0</v>
      </c>
      <c r="Q11" s="167">
        <f>Punten!Q93</f>
        <v>0</v>
      </c>
      <c r="R11" s="167">
        <f>Punten!R93</f>
        <v>0</v>
      </c>
      <c r="S11" s="167">
        <f>Punten!S93</f>
        <v>0</v>
      </c>
      <c r="T11" s="167">
        <f>Punten!T93</f>
        <v>0</v>
      </c>
      <c r="U11" s="167">
        <f>Punten!U93</f>
        <v>0</v>
      </c>
      <c r="V11" s="167">
        <f>Punten!V93</f>
        <v>0</v>
      </c>
      <c r="W11" s="167">
        <f>Punten!W93</f>
        <v>0</v>
      </c>
      <c r="X11" s="167">
        <f>Punten!X93</f>
        <v>0</v>
      </c>
      <c r="Y11" s="167">
        <f>Punten!Y93</f>
        <v>0</v>
      </c>
      <c r="Z11" s="167">
        <f>Punten!Z93</f>
        <v>0</v>
      </c>
      <c r="AA11" s="167">
        <f>Punten!AA93</f>
        <v>0</v>
      </c>
      <c r="AB11" s="167">
        <f>Punten!AB93</f>
        <v>0</v>
      </c>
      <c r="AC11" s="167">
        <f>Punten!AC93</f>
        <v>0</v>
      </c>
      <c r="AD11" s="167">
        <f>Punten!AD93</f>
        <v>0</v>
      </c>
      <c r="AE11" s="167">
        <f>Punten!AE93</f>
        <v>0</v>
      </c>
      <c r="AF11" s="167">
        <f>Punten!AF93</f>
        <v>0</v>
      </c>
      <c r="AG11" s="167">
        <f>Punten!AG93</f>
        <v>0</v>
      </c>
      <c r="AH11" s="167">
        <f>Punten!AH93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239">
        <v>3</v>
      </c>
      <c r="B12" s="237" t="s">
        <v>131</v>
      </c>
      <c r="C12" s="238" t="s">
        <v>134</v>
      </c>
      <c r="D12" s="238">
        <v>750000</v>
      </c>
      <c r="E12" s="166"/>
      <c r="F12" s="167">
        <f t="shared" si="0"/>
        <v>6</v>
      </c>
      <c r="G12" s="168"/>
      <c r="H12" s="167">
        <f>Punten!H72</f>
        <v>0</v>
      </c>
      <c r="I12" s="167">
        <f>Punten!I72</f>
        <v>3</v>
      </c>
      <c r="J12" s="167">
        <f>Punten!J72</f>
        <v>3</v>
      </c>
      <c r="K12" s="167">
        <f>Punten!K72</f>
        <v>0</v>
      </c>
      <c r="L12" s="167">
        <f>Punten!L72</f>
        <v>0</v>
      </c>
      <c r="M12" s="167">
        <f>Punten!M72</f>
        <v>0</v>
      </c>
      <c r="N12" s="167">
        <f>Punten!N72</f>
        <v>0</v>
      </c>
      <c r="O12" s="167">
        <f>Punten!O72</f>
        <v>0</v>
      </c>
      <c r="P12" s="167">
        <f>Punten!P72</f>
        <v>0</v>
      </c>
      <c r="Q12" s="167">
        <f>Punten!Q72</f>
        <v>0</v>
      </c>
      <c r="R12" s="167">
        <f>Punten!R72</f>
        <v>0</v>
      </c>
      <c r="S12" s="167">
        <f>Punten!S72</f>
        <v>0</v>
      </c>
      <c r="T12" s="167">
        <f>Punten!T72</f>
        <v>0</v>
      </c>
      <c r="U12" s="167">
        <f>Punten!U72</f>
        <v>0</v>
      </c>
      <c r="V12" s="167">
        <f>Punten!V72</f>
        <v>0</v>
      </c>
      <c r="W12" s="167">
        <f>Punten!W72</f>
        <v>0</v>
      </c>
      <c r="X12" s="167">
        <f>Punten!X72</f>
        <v>0</v>
      </c>
      <c r="Y12" s="167">
        <f>Punten!Y72</f>
        <v>0</v>
      </c>
      <c r="Z12" s="167">
        <f>Punten!Z72</f>
        <v>0</v>
      </c>
      <c r="AA12" s="167">
        <f>Punten!AA72</f>
        <v>0</v>
      </c>
      <c r="AB12" s="167">
        <f>Punten!AB72</f>
        <v>0</v>
      </c>
      <c r="AC12" s="167">
        <f>Punten!AC72</f>
        <v>0</v>
      </c>
      <c r="AD12" s="167">
        <f>Punten!AD72</f>
        <v>0</v>
      </c>
      <c r="AE12" s="167">
        <f>Punten!AE72</f>
        <v>0</v>
      </c>
      <c r="AF12" s="167">
        <f>Punten!AF72</f>
        <v>0</v>
      </c>
      <c r="AG12" s="167">
        <f>Punten!AG72</f>
        <v>0</v>
      </c>
      <c r="AH12" s="167">
        <f>Punten!AH72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236">
        <v>1</v>
      </c>
      <c r="B13" s="237" t="s">
        <v>17</v>
      </c>
      <c r="C13" s="237" t="s">
        <v>22</v>
      </c>
      <c r="D13" s="238">
        <v>1500000</v>
      </c>
      <c r="E13" s="166"/>
      <c r="F13" s="167">
        <f t="shared" si="0"/>
        <v>33</v>
      </c>
      <c r="G13" s="168"/>
      <c r="H13" s="167">
        <f>Punten!H10</f>
        <v>3</v>
      </c>
      <c r="I13" s="167">
        <f>Punten!I10</f>
        <v>0</v>
      </c>
      <c r="J13" s="167">
        <f>Punten!J10</f>
        <v>27</v>
      </c>
      <c r="K13" s="167">
        <f>Punten!K10</f>
        <v>0</v>
      </c>
      <c r="L13" s="167">
        <f>Punten!L10</f>
        <v>3</v>
      </c>
      <c r="M13" s="167">
        <f>Punten!M10</f>
        <v>0</v>
      </c>
      <c r="N13" s="167">
        <f>Punten!N10</f>
        <v>0</v>
      </c>
      <c r="O13" s="167">
        <f>Punten!O10</f>
        <v>0</v>
      </c>
      <c r="P13" s="167">
        <f>Punten!P10</f>
        <v>0</v>
      </c>
      <c r="Q13" s="167">
        <f>Punten!Q10</f>
        <v>0</v>
      </c>
      <c r="R13" s="167">
        <f>Punten!R10</f>
        <v>0</v>
      </c>
      <c r="S13" s="167">
        <f>Punten!S10</f>
        <v>0</v>
      </c>
      <c r="T13" s="167">
        <f>Punten!T10</f>
        <v>0</v>
      </c>
      <c r="U13" s="167">
        <f>Punten!U10</f>
        <v>0</v>
      </c>
      <c r="V13" s="167">
        <f>Punten!V10</f>
        <v>0</v>
      </c>
      <c r="W13" s="167">
        <f>Punten!W10</f>
        <v>0</v>
      </c>
      <c r="X13" s="167">
        <f>Punten!X10</f>
        <v>0</v>
      </c>
      <c r="Y13" s="167">
        <f>Punten!Y10</f>
        <v>0</v>
      </c>
      <c r="Z13" s="167">
        <f>Punten!Z10</f>
        <v>0</v>
      </c>
      <c r="AA13" s="167">
        <f>Punten!AA10</f>
        <v>0</v>
      </c>
      <c r="AB13" s="167">
        <f>Punten!AB10</f>
        <v>0</v>
      </c>
      <c r="AC13" s="167">
        <f>Punten!AC10</f>
        <v>0</v>
      </c>
      <c r="AD13" s="167">
        <f>Punten!AD10</f>
        <v>0</v>
      </c>
      <c r="AE13" s="167">
        <f>Punten!AE10</f>
        <v>0</v>
      </c>
      <c r="AF13" s="167">
        <f>Punten!AF10</f>
        <v>0</v>
      </c>
      <c r="AG13" s="167">
        <f>Punten!AG10</f>
        <v>0</v>
      </c>
      <c r="AH13" s="167">
        <f>Punten!AH10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219" t="s">
        <v>78</v>
      </c>
      <c r="B14" s="220" t="s">
        <v>100</v>
      </c>
      <c r="C14" s="220" t="s">
        <v>99</v>
      </c>
      <c r="D14" s="221">
        <v>1500000</v>
      </c>
      <c r="E14" s="169"/>
      <c r="F14" s="167">
        <f t="shared" si="0"/>
        <v>4</v>
      </c>
      <c r="G14" s="168"/>
      <c r="H14" s="167">
        <f>Punten!H53</f>
        <v>0</v>
      </c>
      <c r="I14" s="167">
        <f>Punten!I53</f>
        <v>1</v>
      </c>
      <c r="J14" s="167">
        <f>Punten!J53</f>
        <v>0</v>
      </c>
      <c r="K14" s="167">
        <f>Punten!K53</f>
        <v>3</v>
      </c>
      <c r="L14" s="167">
        <f>Punten!L53</f>
        <v>0</v>
      </c>
      <c r="M14" s="167">
        <f>Punten!M53</f>
        <v>0</v>
      </c>
      <c r="N14" s="167">
        <f>Punten!N53</f>
        <v>0</v>
      </c>
      <c r="O14" s="167">
        <f>Punten!O53</f>
        <v>0</v>
      </c>
      <c r="P14" s="167">
        <f>Punten!P53</f>
        <v>0</v>
      </c>
      <c r="Q14" s="167">
        <f>Punten!Q53</f>
        <v>0</v>
      </c>
      <c r="R14" s="167">
        <f>Punten!R53</f>
        <v>0</v>
      </c>
      <c r="S14" s="167">
        <f>Punten!S53</f>
        <v>0</v>
      </c>
      <c r="T14" s="167">
        <f>Punten!T53</f>
        <v>0</v>
      </c>
      <c r="U14" s="167">
        <f>Punten!U53</f>
        <v>0</v>
      </c>
      <c r="V14" s="167">
        <f>Punten!V53</f>
        <v>0</v>
      </c>
      <c r="W14" s="167">
        <f>Punten!W53</f>
        <v>0</v>
      </c>
      <c r="X14" s="167">
        <f>Punten!X53</f>
        <v>0</v>
      </c>
      <c r="Y14" s="167">
        <f>Punten!Y53</f>
        <v>0</v>
      </c>
      <c r="Z14" s="167">
        <f>Punten!Z53</f>
        <v>0</v>
      </c>
      <c r="AA14" s="167">
        <f>Punten!AA53</f>
        <v>0</v>
      </c>
      <c r="AB14" s="167">
        <f>Punten!AB53</f>
        <v>0</v>
      </c>
      <c r="AC14" s="167">
        <f>Punten!AC53</f>
        <v>0</v>
      </c>
      <c r="AD14" s="167">
        <f>Punten!AD53</f>
        <v>0</v>
      </c>
      <c r="AE14" s="167">
        <f>Punten!AE53</f>
        <v>0</v>
      </c>
      <c r="AF14" s="167">
        <f>Punten!AF53</f>
        <v>0</v>
      </c>
      <c r="AG14" s="167">
        <f>Punten!AG53</f>
        <v>0</v>
      </c>
      <c r="AH14" s="167">
        <f>Punten!AH53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222">
        <v>2</v>
      </c>
      <c r="B15" s="220" t="s">
        <v>74</v>
      </c>
      <c r="C15" s="220" t="s">
        <v>73</v>
      </c>
      <c r="D15" s="221">
        <v>1250000</v>
      </c>
      <c r="E15" s="169"/>
      <c r="F15" s="167">
        <f t="shared" si="0"/>
        <v>0</v>
      </c>
      <c r="G15" s="168"/>
      <c r="H15" s="167">
        <f>Punten!H38</f>
        <v>0</v>
      </c>
      <c r="I15" s="167">
        <f>Punten!I38</f>
        <v>0</v>
      </c>
      <c r="J15" s="167">
        <f>Punten!J38</f>
        <v>0</v>
      </c>
      <c r="K15" s="167">
        <f>Punten!K38</f>
        <v>0</v>
      </c>
      <c r="L15" s="167">
        <f>Punten!L38</f>
        <v>0</v>
      </c>
      <c r="M15" s="167">
        <f>Punten!M38</f>
        <v>0</v>
      </c>
      <c r="N15" s="167">
        <f>Punten!N38</f>
        <v>0</v>
      </c>
      <c r="O15" s="167">
        <f>Punten!O38</f>
        <v>0</v>
      </c>
      <c r="P15" s="167">
        <f>Punten!P38</f>
        <v>0</v>
      </c>
      <c r="Q15" s="167">
        <f>Punten!Q38</f>
        <v>0</v>
      </c>
      <c r="R15" s="167">
        <f>Punten!R38</f>
        <v>0</v>
      </c>
      <c r="S15" s="167">
        <f>Punten!S38</f>
        <v>0</v>
      </c>
      <c r="T15" s="167">
        <f>Punten!T38</f>
        <v>0</v>
      </c>
      <c r="U15" s="167">
        <f>Punten!U38</f>
        <v>0</v>
      </c>
      <c r="V15" s="167">
        <f>Punten!V38</f>
        <v>0</v>
      </c>
      <c r="W15" s="167">
        <f>Punten!W38</f>
        <v>0</v>
      </c>
      <c r="X15" s="167">
        <f>Punten!X38</f>
        <v>0</v>
      </c>
      <c r="Y15" s="167">
        <f>Punten!Y38</f>
        <v>0</v>
      </c>
      <c r="Z15" s="167">
        <f>Punten!Z38</f>
        <v>0</v>
      </c>
      <c r="AA15" s="167">
        <f>Punten!AA38</f>
        <v>0</v>
      </c>
      <c r="AB15" s="167">
        <f>Punten!AB38</f>
        <v>0</v>
      </c>
      <c r="AC15" s="167">
        <f>Punten!AC38</f>
        <v>0</v>
      </c>
      <c r="AD15" s="167">
        <f>Punten!AD38</f>
        <v>0</v>
      </c>
      <c r="AE15" s="167">
        <f>Punten!AE38</f>
        <v>0</v>
      </c>
      <c r="AF15" s="167">
        <f>Punten!AF38</f>
        <v>0</v>
      </c>
      <c r="AG15" s="167">
        <f>Punten!AG38</f>
        <v>0</v>
      </c>
      <c r="AH15" s="167">
        <f>Punten!AH38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219" t="s">
        <v>164</v>
      </c>
      <c r="B16" s="221" t="s">
        <v>187</v>
      </c>
      <c r="C16" s="220" t="s">
        <v>245</v>
      </c>
      <c r="D16" s="221">
        <v>2500000</v>
      </c>
      <c r="E16" s="169"/>
      <c r="F16" s="167">
        <f t="shared" si="0"/>
        <v>68</v>
      </c>
      <c r="G16" s="168"/>
      <c r="H16" s="167">
        <f>Punten!H107</f>
        <v>0</v>
      </c>
      <c r="I16" s="167">
        <f>Punten!I107</f>
        <v>0</v>
      </c>
      <c r="J16" s="167">
        <f>Punten!J107</f>
        <v>9</v>
      </c>
      <c r="K16" s="167">
        <f>Punten!K107</f>
        <v>40</v>
      </c>
      <c r="L16" s="167">
        <f>Punten!L107</f>
        <v>19</v>
      </c>
      <c r="M16" s="167">
        <f>Punten!M107</f>
        <v>0</v>
      </c>
      <c r="N16" s="167">
        <f>Punten!N107</f>
        <v>0</v>
      </c>
      <c r="O16" s="167">
        <f>Punten!O107</f>
        <v>0</v>
      </c>
      <c r="P16" s="167">
        <f>Punten!P107</f>
        <v>0</v>
      </c>
      <c r="Q16" s="167">
        <f>Punten!Q107</f>
        <v>0</v>
      </c>
      <c r="R16" s="167">
        <f>Punten!R107</f>
        <v>0</v>
      </c>
      <c r="S16" s="167">
        <f>Punten!S107</f>
        <v>0</v>
      </c>
      <c r="T16" s="167">
        <f>Punten!T107</f>
        <v>0</v>
      </c>
      <c r="U16" s="167">
        <f>Punten!U107</f>
        <v>0</v>
      </c>
      <c r="V16" s="167">
        <f>Punten!V107</f>
        <v>0</v>
      </c>
      <c r="W16" s="167">
        <f>Punten!W107</f>
        <v>0</v>
      </c>
      <c r="X16" s="167">
        <f>Punten!X107</f>
        <v>0</v>
      </c>
      <c r="Y16" s="167">
        <f>Punten!Y107</f>
        <v>0</v>
      </c>
      <c r="Z16" s="167">
        <f>Punten!Z107</f>
        <v>0</v>
      </c>
      <c r="AA16" s="167">
        <f>Punten!AA107</f>
        <v>0</v>
      </c>
      <c r="AB16" s="167">
        <f>Punten!AB107</f>
        <v>0</v>
      </c>
      <c r="AC16" s="167">
        <f>Punten!AC107</f>
        <v>0</v>
      </c>
      <c r="AD16" s="167">
        <f>Punten!AD107</f>
        <v>0</v>
      </c>
      <c r="AE16" s="167">
        <f>Punten!AE107</f>
        <v>0</v>
      </c>
      <c r="AF16" s="167">
        <f>Punten!AF107</f>
        <v>0</v>
      </c>
      <c r="AG16" s="167">
        <f>Punten!AG107</f>
        <v>0</v>
      </c>
      <c r="AH16" s="167">
        <f>Punten!AH107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195</v>
      </c>
      <c r="G19" s="168"/>
      <c r="H19" s="167">
        <f>SUM(H6:H16)</f>
        <v>9</v>
      </c>
      <c r="I19" s="167">
        <f t="shared" ref="I19:AH19" si="1">SUM(I6:I16)</f>
        <v>18</v>
      </c>
      <c r="J19" s="167">
        <f t="shared" si="1"/>
        <v>48</v>
      </c>
      <c r="K19" s="167">
        <f t="shared" si="1"/>
        <v>67</v>
      </c>
      <c r="L19" s="167">
        <f t="shared" si="1"/>
        <v>53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500-00000000000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629A-86DD-4711-A6DE-0DC482A6294E}">
  <sheetPr codeName="Blad7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274" t="s">
        <v>217</v>
      </c>
      <c r="B1" s="271" t="s">
        <v>24</v>
      </c>
      <c r="C1" s="271"/>
      <c r="D1" s="275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274" t="s">
        <v>218</v>
      </c>
      <c r="B2" s="272" t="s">
        <v>259</v>
      </c>
      <c r="C2" s="272"/>
      <c r="D2" s="276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274" t="s">
        <v>219</v>
      </c>
      <c r="B3" s="280" t="s">
        <v>260</v>
      </c>
      <c r="C3" s="273"/>
      <c r="D3" s="277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267"/>
      <c r="B4" s="267"/>
      <c r="C4" s="267"/>
      <c r="D4" s="267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278" t="s">
        <v>0</v>
      </c>
      <c r="B5" s="279" t="s">
        <v>1</v>
      </c>
      <c r="C5" s="279" t="s">
        <v>2</v>
      </c>
      <c r="D5" s="279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281" t="s">
        <v>164</v>
      </c>
      <c r="B6" s="282" t="s">
        <v>167</v>
      </c>
      <c r="C6" s="282" t="s">
        <v>177</v>
      </c>
      <c r="D6" s="283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268" t="s">
        <v>141</v>
      </c>
      <c r="B7" s="270" t="s">
        <v>147</v>
      </c>
      <c r="C7" s="269" t="s">
        <v>158</v>
      </c>
      <c r="D7" s="270">
        <v>500000</v>
      </c>
      <c r="E7" s="169"/>
      <c r="F7" s="167">
        <f t="shared" ref="F7:F16" si="0">SUM(H7:AH7)</f>
        <v>0</v>
      </c>
      <c r="G7" s="168"/>
      <c r="H7" s="167">
        <f>Punten!H85</f>
        <v>0</v>
      </c>
      <c r="I7" s="167">
        <f>Punten!I85</f>
        <v>0</v>
      </c>
      <c r="J7" s="167">
        <f>Punten!J85</f>
        <v>0</v>
      </c>
      <c r="K7" s="167">
        <f>Punten!K85</f>
        <v>0</v>
      </c>
      <c r="L7" s="167">
        <f>Punten!L85</f>
        <v>0</v>
      </c>
      <c r="M7" s="167">
        <f>Punten!M85</f>
        <v>0</v>
      </c>
      <c r="N7" s="167">
        <f>Punten!N85</f>
        <v>0</v>
      </c>
      <c r="O7" s="167">
        <f>Punten!O85</f>
        <v>0</v>
      </c>
      <c r="P7" s="167">
        <f>Punten!P85</f>
        <v>0</v>
      </c>
      <c r="Q7" s="167">
        <f>Punten!Q85</f>
        <v>0</v>
      </c>
      <c r="R7" s="167">
        <f>Punten!R85</f>
        <v>0</v>
      </c>
      <c r="S7" s="167">
        <f>Punten!S85</f>
        <v>0</v>
      </c>
      <c r="T7" s="167">
        <f>Punten!T85</f>
        <v>0</v>
      </c>
      <c r="U7" s="167">
        <f>Punten!U85</f>
        <v>0</v>
      </c>
      <c r="V7" s="167">
        <f>Punten!V85</f>
        <v>0</v>
      </c>
      <c r="W7" s="167">
        <f>Punten!W85</f>
        <v>0</v>
      </c>
      <c r="X7" s="167">
        <f>Punten!X85</f>
        <v>0</v>
      </c>
      <c r="Y7" s="167">
        <f>Punten!Y85</f>
        <v>0</v>
      </c>
      <c r="Z7" s="167">
        <f>Punten!Z85</f>
        <v>0</v>
      </c>
      <c r="AA7" s="167">
        <f>Punten!AA85</f>
        <v>0</v>
      </c>
      <c r="AB7" s="167">
        <f>Punten!AB85</f>
        <v>0</v>
      </c>
      <c r="AC7" s="167">
        <f>Punten!AC85</f>
        <v>0</v>
      </c>
      <c r="AD7" s="167">
        <f>Punten!AD85</f>
        <v>0</v>
      </c>
      <c r="AE7" s="167">
        <f>Punten!AE85</f>
        <v>0</v>
      </c>
      <c r="AF7" s="167">
        <f>Punten!AF85</f>
        <v>0</v>
      </c>
      <c r="AG7" s="167">
        <f>Punten!AG85</f>
        <v>0</v>
      </c>
      <c r="AH7" s="167">
        <f>Punten!AH85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268">
        <v>2</v>
      </c>
      <c r="B8" s="270" t="s">
        <v>55</v>
      </c>
      <c r="C8" s="269" t="s">
        <v>49</v>
      </c>
      <c r="D8" s="270">
        <v>1000000</v>
      </c>
      <c r="E8" s="169"/>
      <c r="F8" s="167">
        <f t="shared" si="0"/>
        <v>32</v>
      </c>
      <c r="G8" s="168"/>
      <c r="H8" s="167">
        <f>Punten!H25</f>
        <v>0</v>
      </c>
      <c r="I8" s="167">
        <f>Punten!I25</f>
        <v>6</v>
      </c>
      <c r="J8" s="167">
        <f>Punten!J25</f>
        <v>0</v>
      </c>
      <c r="K8" s="167">
        <f>Punten!K25</f>
        <v>23</v>
      </c>
      <c r="L8" s="167">
        <f>Punten!L25</f>
        <v>3</v>
      </c>
      <c r="M8" s="167">
        <f>Punten!M25</f>
        <v>0</v>
      </c>
      <c r="N8" s="167">
        <f>Punten!N25</f>
        <v>0</v>
      </c>
      <c r="O8" s="167">
        <f>Punten!O25</f>
        <v>0</v>
      </c>
      <c r="P8" s="167">
        <f>Punten!P25</f>
        <v>0</v>
      </c>
      <c r="Q8" s="167">
        <f>Punten!Q25</f>
        <v>0</v>
      </c>
      <c r="R8" s="167">
        <f>Punten!R25</f>
        <v>0</v>
      </c>
      <c r="S8" s="167">
        <f>Punten!S25</f>
        <v>0</v>
      </c>
      <c r="T8" s="167">
        <f>Punten!T25</f>
        <v>0</v>
      </c>
      <c r="U8" s="167">
        <f>Punten!U25</f>
        <v>0</v>
      </c>
      <c r="V8" s="167">
        <f>Punten!V25</f>
        <v>0</v>
      </c>
      <c r="W8" s="167">
        <f>Punten!W25</f>
        <v>0</v>
      </c>
      <c r="X8" s="167">
        <f>Punten!X25</f>
        <v>0</v>
      </c>
      <c r="Y8" s="167">
        <f>Punten!Y25</f>
        <v>0</v>
      </c>
      <c r="Z8" s="167">
        <f>Punten!Z25</f>
        <v>0</v>
      </c>
      <c r="AA8" s="167">
        <f>Punten!AA25</f>
        <v>0</v>
      </c>
      <c r="AB8" s="167">
        <f>Punten!AB25</f>
        <v>0</v>
      </c>
      <c r="AC8" s="167">
        <f>Punten!AC25</f>
        <v>0</v>
      </c>
      <c r="AD8" s="167">
        <f>Punten!AD25</f>
        <v>0</v>
      </c>
      <c r="AE8" s="167">
        <f>Punten!AE25</f>
        <v>0</v>
      </c>
      <c r="AF8" s="167">
        <f>Punten!AF25</f>
        <v>0</v>
      </c>
      <c r="AG8" s="167">
        <f>Punten!AG25</f>
        <v>0</v>
      </c>
      <c r="AH8" s="167">
        <f>Punten!AH25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268">
        <v>3</v>
      </c>
      <c r="B9" s="270" t="s">
        <v>121</v>
      </c>
      <c r="C9" s="270" t="s">
        <v>117</v>
      </c>
      <c r="D9" s="270">
        <v>750000</v>
      </c>
      <c r="E9" s="169"/>
      <c r="F9" s="167">
        <f t="shared" si="0"/>
        <v>3</v>
      </c>
      <c r="G9" s="168"/>
      <c r="H9" s="167">
        <f>Punten!H62</f>
        <v>0</v>
      </c>
      <c r="I9" s="167">
        <f>Punten!I62</f>
        <v>0</v>
      </c>
      <c r="J9" s="167">
        <f>Punten!J62</f>
        <v>3</v>
      </c>
      <c r="K9" s="167">
        <f>Punten!K62</f>
        <v>0</v>
      </c>
      <c r="L9" s="167">
        <f>Punten!L62</f>
        <v>0</v>
      </c>
      <c r="M9" s="167">
        <f>Punten!M62</f>
        <v>0</v>
      </c>
      <c r="N9" s="167">
        <f>Punten!N62</f>
        <v>0</v>
      </c>
      <c r="O9" s="167">
        <f>Punten!O62</f>
        <v>0</v>
      </c>
      <c r="P9" s="167">
        <f>Punten!P62</f>
        <v>0</v>
      </c>
      <c r="Q9" s="167">
        <f>Punten!Q62</f>
        <v>0</v>
      </c>
      <c r="R9" s="167">
        <f>Punten!R62</f>
        <v>0</v>
      </c>
      <c r="S9" s="167">
        <f>Punten!S62</f>
        <v>0</v>
      </c>
      <c r="T9" s="167">
        <f>Punten!T62</f>
        <v>0</v>
      </c>
      <c r="U9" s="167">
        <f>Punten!U62</f>
        <v>0</v>
      </c>
      <c r="V9" s="167">
        <f>Punten!V62</f>
        <v>0</v>
      </c>
      <c r="W9" s="167">
        <f>Punten!W62</f>
        <v>0</v>
      </c>
      <c r="X9" s="167">
        <f>Punten!X62</f>
        <v>0</v>
      </c>
      <c r="Y9" s="167">
        <f>Punten!Y62</f>
        <v>0</v>
      </c>
      <c r="Z9" s="167">
        <f>Punten!Z62</f>
        <v>0</v>
      </c>
      <c r="AA9" s="167">
        <f>Punten!AA62</f>
        <v>0</v>
      </c>
      <c r="AB9" s="167">
        <f>Punten!AB62</f>
        <v>0</v>
      </c>
      <c r="AC9" s="167">
        <f>Punten!AC62</f>
        <v>0</v>
      </c>
      <c r="AD9" s="167">
        <f>Punten!AD62</f>
        <v>0</v>
      </c>
      <c r="AE9" s="167">
        <f>Punten!AE62</f>
        <v>0</v>
      </c>
      <c r="AF9" s="167">
        <f>Punten!AF62</f>
        <v>0</v>
      </c>
      <c r="AG9" s="167">
        <f>Punten!AG62</f>
        <v>0</v>
      </c>
      <c r="AH9" s="167">
        <f>Punten!AH62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287" t="s">
        <v>78</v>
      </c>
      <c r="B10" s="285" t="s">
        <v>96</v>
      </c>
      <c r="C10" s="285" t="s">
        <v>97</v>
      </c>
      <c r="D10" s="286">
        <v>750000</v>
      </c>
      <c r="E10" s="169"/>
      <c r="F10" s="167">
        <f t="shared" si="0"/>
        <v>4</v>
      </c>
      <c r="G10" s="168"/>
      <c r="H10" s="167">
        <f>Punten!H51</f>
        <v>0</v>
      </c>
      <c r="I10" s="167">
        <f>Punten!I51</f>
        <v>1</v>
      </c>
      <c r="J10" s="167">
        <f>Punten!J51</f>
        <v>0</v>
      </c>
      <c r="K10" s="167">
        <f>Punten!K51</f>
        <v>3</v>
      </c>
      <c r="L10" s="167">
        <f>Punten!L51</f>
        <v>0</v>
      </c>
      <c r="M10" s="167">
        <f>Punten!M51</f>
        <v>0</v>
      </c>
      <c r="N10" s="167">
        <f>Punten!N51</f>
        <v>0</v>
      </c>
      <c r="O10" s="167">
        <f>Punten!O51</f>
        <v>0</v>
      </c>
      <c r="P10" s="167">
        <f>Punten!P51</f>
        <v>0</v>
      </c>
      <c r="Q10" s="167">
        <f>Punten!Q51</f>
        <v>0</v>
      </c>
      <c r="R10" s="167">
        <f>Punten!R51</f>
        <v>0</v>
      </c>
      <c r="S10" s="167">
        <f>Punten!S51</f>
        <v>0</v>
      </c>
      <c r="T10" s="167">
        <f>Punten!T51</f>
        <v>0</v>
      </c>
      <c r="U10" s="167">
        <f>Punten!U51</f>
        <v>0</v>
      </c>
      <c r="V10" s="167">
        <f>Punten!V51</f>
        <v>0</v>
      </c>
      <c r="W10" s="167">
        <f>Punten!W51</f>
        <v>0</v>
      </c>
      <c r="X10" s="167">
        <f>Punten!X51</f>
        <v>0</v>
      </c>
      <c r="Y10" s="167">
        <f>Punten!Y51</f>
        <v>0</v>
      </c>
      <c r="Z10" s="167">
        <f>Punten!Z51</f>
        <v>0</v>
      </c>
      <c r="AA10" s="167">
        <f>Punten!AA51</f>
        <v>0</v>
      </c>
      <c r="AB10" s="167">
        <f>Punten!AB51</f>
        <v>0</v>
      </c>
      <c r="AC10" s="167">
        <f>Punten!AC51</f>
        <v>0</v>
      </c>
      <c r="AD10" s="167">
        <f>Punten!AD51</f>
        <v>0</v>
      </c>
      <c r="AE10" s="167">
        <f>Punten!AE51</f>
        <v>0</v>
      </c>
      <c r="AF10" s="167">
        <f>Punten!AF51</f>
        <v>0</v>
      </c>
      <c r="AG10" s="167">
        <f>Punten!AG51</f>
        <v>0</v>
      </c>
      <c r="AH10" s="167">
        <f>Punten!AH51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287">
        <v>2</v>
      </c>
      <c r="B11" s="285" t="s">
        <v>223</v>
      </c>
      <c r="C11" s="285" t="s">
        <v>52</v>
      </c>
      <c r="D11" s="286">
        <v>750000</v>
      </c>
      <c r="E11" s="166"/>
      <c r="F11" s="167">
        <f t="shared" si="0"/>
        <v>15</v>
      </c>
      <c r="G11" s="168"/>
      <c r="H11" s="167">
        <f>Punten!H27</f>
        <v>0</v>
      </c>
      <c r="I11" s="167">
        <f>Punten!I27</f>
        <v>3</v>
      </c>
      <c r="J11" s="167">
        <f>Punten!J27</f>
        <v>3</v>
      </c>
      <c r="K11" s="167">
        <f>Punten!K27</f>
        <v>3</v>
      </c>
      <c r="L11" s="167">
        <f>Punten!L27</f>
        <v>6</v>
      </c>
      <c r="M11" s="167">
        <f>Punten!M27</f>
        <v>0</v>
      </c>
      <c r="N11" s="167">
        <f>Punten!N27</f>
        <v>0</v>
      </c>
      <c r="O11" s="167">
        <f>Punten!O27</f>
        <v>0</v>
      </c>
      <c r="P11" s="167">
        <f>Punten!P27</f>
        <v>0</v>
      </c>
      <c r="Q11" s="167">
        <f>Punten!Q27</f>
        <v>0</v>
      </c>
      <c r="R11" s="167">
        <f>Punten!R27</f>
        <v>0</v>
      </c>
      <c r="S11" s="167">
        <f>Punten!S27</f>
        <v>0</v>
      </c>
      <c r="T11" s="167">
        <f>Punten!T27</f>
        <v>0</v>
      </c>
      <c r="U11" s="167">
        <f>Punten!U27</f>
        <v>0</v>
      </c>
      <c r="V11" s="167">
        <f>Punten!V27</f>
        <v>0</v>
      </c>
      <c r="W11" s="167">
        <f>Punten!W27</f>
        <v>0</v>
      </c>
      <c r="X11" s="167">
        <f>Punten!X27</f>
        <v>0</v>
      </c>
      <c r="Y11" s="167">
        <f>Punten!Y27</f>
        <v>0</v>
      </c>
      <c r="Z11" s="167">
        <f>Punten!Z27</f>
        <v>0</v>
      </c>
      <c r="AA11" s="167">
        <f>Punten!AA27</f>
        <v>0</v>
      </c>
      <c r="AB11" s="167">
        <f>Punten!AB27</f>
        <v>0</v>
      </c>
      <c r="AC11" s="167">
        <f>Punten!AC27</f>
        <v>0</v>
      </c>
      <c r="AD11" s="167">
        <f>Punten!AD27</f>
        <v>0</v>
      </c>
      <c r="AE11" s="167">
        <f>Punten!AE27</f>
        <v>0</v>
      </c>
      <c r="AF11" s="167">
        <f>Punten!AF27</f>
        <v>0</v>
      </c>
      <c r="AG11" s="167">
        <f>Punten!AG27</f>
        <v>0</v>
      </c>
      <c r="AH11" s="167">
        <f>Punten!AH27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287" t="s">
        <v>78</v>
      </c>
      <c r="B12" s="285" t="s">
        <v>232</v>
      </c>
      <c r="C12" s="285" t="s">
        <v>95</v>
      </c>
      <c r="D12" s="286">
        <v>750000</v>
      </c>
      <c r="E12" s="166"/>
      <c r="F12" s="167">
        <f t="shared" si="0"/>
        <v>4</v>
      </c>
      <c r="G12" s="168"/>
      <c r="H12" s="167">
        <f>Punten!H50</f>
        <v>0</v>
      </c>
      <c r="I12" s="167">
        <f>Punten!I50</f>
        <v>1</v>
      </c>
      <c r="J12" s="167">
        <f>Punten!J50</f>
        <v>0</v>
      </c>
      <c r="K12" s="167">
        <f>Punten!K50</f>
        <v>3</v>
      </c>
      <c r="L12" s="167">
        <f>Punten!L50</f>
        <v>0</v>
      </c>
      <c r="M12" s="167">
        <f>Punten!M50</f>
        <v>0</v>
      </c>
      <c r="N12" s="167">
        <f>Punten!N50</f>
        <v>0</v>
      </c>
      <c r="O12" s="167">
        <f>Punten!O50</f>
        <v>0</v>
      </c>
      <c r="P12" s="167">
        <f>Punten!P50</f>
        <v>0</v>
      </c>
      <c r="Q12" s="167">
        <f>Punten!Q50</f>
        <v>0</v>
      </c>
      <c r="R12" s="167">
        <f>Punten!R50</f>
        <v>0</v>
      </c>
      <c r="S12" s="167">
        <f>Punten!S50</f>
        <v>0</v>
      </c>
      <c r="T12" s="167">
        <f>Punten!T50</f>
        <v>0</v>
      </c>
      <c r="U12" s="167">
        <f>Punten!U50</f>
        <v>0</v>
      </c>
      <c r="V12" s="167">
        <f>Punten!V50</f>
        <v>0</v>
      </c>
      <c r="W12" s="167">
        <f>Punten!W50</f>
        <v>0</v>
      </c>
      <c r="X12" s="167">
        <f>Punten!X50</f>
        <v>0</v>
      </c>
      <c r="Y12" s="167">
        <f>Punten!Y50</f>
        <v>0</v>
      </c>
      <c r="Z12" s="167">
        <f>Punten!Z50</f>
        <v>0</v>
      </c>
      <c r="AA12" s="167">
        <f>Punten!AA50</f>
        <v>0</v>
      </c>
      <c r="AB12" s="167">
        <f>Punten!AB50</f>
        <v>0</v>
      </c>
      <c r="AC12" s="167">
        <f>Punten!AC50</f>
        <v>0</v>
      </c>
      <c r="AD12" s="167">
        <f>Punten!AD50</f>
        <v>0</v>
      </c>
      <c r="AE12" s="167">
        <f>Punten!AE50</f>
        <v>0</v>
      </c>
      <c r="AF12" s="167">
        <f>Punten!AF50</f>
        <v>0</v>
      </c>
      <c r="AG12" s="167">
        <f>Punten!AG50</f>
        <v>0</v>
      </c>
      <c r="AH12" s="167">
        <f>Punten!AH50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284">
        <v>1</v>
      </c>
      <c r="B13" s="285" t="s">
        <v>17</v>
      </c>
      <c r="C13" s="285" t="s">
        <v>22</v>
      </c>
      <c r="D13" s="286">
        <v>1500000</v>
      </c>
      <c r="E13" s="166"/>
      <c r="F13" s="167">
        <f t="shared" si="0"/>
        <v>33</v>
      </c>
      <c r="G13" s="168"/>
      <c r="H13" s="167">
        <f>Punten!H10</f>
        <v>3</v>
      </c>
      <c r="I13" s="167">
        <f>Punten!I10</f>
        <v>0</v>
      </c>
      <c r="J13" s="167">
        <f>Punten!J10</f>
        <v>27</v>
      </c>
      <c r="K13" s="167">
        <f>Punten!K10</f>
        <v>0</v>
      </c>
      <c r="L13" s="167">
        <f>Punten!L10</f>
        <v>3</v>
      </c>
      <c r="M13" s="167">
        <f>Punten!M10</f>
        <v>0</v>
      </c>
      <c r="N13" s="167">
        <f>Punten!N10</f>
        <v>0</v>
      </c>
      <c r="O13" s="167">
        <f>Punten!O10</f>
        <v>0</v>
      </c>
      <c r="P13" s="167">
        <f>Punten!P10</f>
        <v>0</v>
      </c>
      <c r="Q13" s="167">
        <f>Punten!Q10</f>
        <v>0</v>
      </c>
      <c r="R13" s="167">
        <f>Punten!R10</f>
        <v>0</v>
      </c>
      <c r="S13" s="167">
        <f>Punten!S10</f>
        <v>0</v>
      </c>
      <c r="T13" s="167">
        <f>Punten!T10</f>
        <v>0</v>
      </c>
      <c r="U13" s="167">
        <f>Punten!U10</f>
        <v>0</v>
      </c>
      <c r="V13" s="167">
        <f>Punten!V10</f>
        <v>0</v>
      </c>
      <c r="W13" s="167">
        <f>Punten!W10</f>
        <v>0</v>
      </c>
      <c r="X13" s="167">
        <f>Punten!X10</f>
        <v>0</v>
      </c>
      <c r="Y13" s="167">
        <f>Punten!Y10</f>
        <v>0</v>
      </c>
      <c r="Z13" s="167">
        <f>Punten!Z10</f>
        <v>0</v>
      </c>
      <c r="AA13" s="167">
        <f>Punten!AA10</f>
        <v>0</v>
      </c>
      <c r="AB13" s="167">
        <f>Punten!AB10</f>
        <v>0</v>
      </c>
      <c r="AC13" s="167">
        <f>Punten!AC10</f>
        <v>0</v>
      </c>
      <c r="AD13" s="167">
        <f>Punten!AD10</f>
        <v>0</v>
      </c>
      <c r="AE13" s="167">
        <f>Punten!AE10</f>
        <v>0</v>
      </c>
      <c r="AF13" s="167">
        <f>Punten!AF10</f>
        <v>0</v>
      </c>
      <c r="AG13" s="167">
        <f>Punten!AG10</f>
        <v>0</v>
      </c>
      <c r="AH13" s="167">
        <f>Punten!AH10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268" t="s">
        <v>164</v>
      </c>
      <c r="B14" s="270" t="s">
        <v>187</v>
      </c>
      <c r="C14" s="269" t="s">
        <v>245</v>
      </c>
      <c r="D14" s="270">
        <v>2500000</v>
      </c>
      <c r="E14" s="169"/>
      <c r="F14" s="167">
        <f t="shared" si="0"/>
        <v>68</v>
      </c>
      <c r="G14" s="168"/>
      <c r="H14" s="167">
        <f>Punten!H107</f>
        <v>0</v>
      </c>
      <c r="I14" s="167">
        <f>Punten!I107</f>
        <v>0</v>
      </c>
      <c r="J14" s="167">
        <f>Punten!J107</f>
        <v>9</v>
      </c>
      <c r="K14" s="167">
        <f>Punten!K107</f>
        <v>40</v>
      </c>
      <c r="L14" s="167">
        <f>Punten!L107</f>
        <v>19</v>
      </c>
      <c r="M14" s="167">
        <f>Punten!M107</f>
        <v>0</v>
      </c>
      <c r="N14" s="167">
        <f>Punten!N107</f>
        <v>0</v>
      </c>
      <c r="O14" s="167">
        <f>Punten!O107</f>
        <v>0</v>
      </c>
      <c r="P14" s="167">
        <f>Punten!P107</f>
        <v>0</v>
      </c>
      <c r="Q14" s="167">
        <f>Punten!Q107</f>
        <v>0</v>
      </c>
      <c r="R14" s="167">
        <f>Punten!R107</f>
        <v>0</v>
      </c>
      <c r="S14" s="167">
        <f>Punten!S107</f>
        <v>0</v>
      </c>
      <c r="T14" s="167">
        <f>Punten!T107</f>
        <v>0</v>
      </c>
      <c r="U14" s="167">
        <f>Punten!U107</f>
        <v>0</v>
      </c>
      <c r="V14" s="167">
        <f>Punten!V107</f>
        <v>0</v>
      </c>
      <c r="W14" s="167">
        <f>Punten!W107</f>
        <v>0</v>
      </c>
      <c r="X14" s="167">
        <f>Punten!X107</f>
        <v>0</v>
      </c>
      <c r="Y14" s="167">
        <f>Punten!Y107</f>
        <v>0</v>
      </c>
      <c r="Z14" s="167">
        <f>Punten!Z107</f>
        <v>0</v>
      </c>
      <c r="AA14" s="167">
        <f>Punten!AA107</f>
        <v>0</v>
      </c>
      <c r="AB14" s="167">
        <f>Punten!AB107</f>
        <v>0</v>
      </c>
      <c r="AC14" s="167">
        <f>Punten!AC107</f>
        <v>0</v>
      </c>
      <c r="AD14" s="167">
        <f>Punten!AD107</f>
        <v>0</v>
      </c>
      <c r="AE14" s="167">
        <f>Punten!AE107</f>
        <v>0</v>
      </c>
      <c r="AF14" s="167">
        <f>Punten!AF107</f>
        <v>0</v>
      </c>
      <c r="AG14" s="167">
        <f>Punten!AG107</f>
        <v>0</v>
      </c>
      <c r="AH14" s="167">
        <f>Punten!AH107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268">
        <v>1</v>
      </c>
      <c r="B15" s="269" t="s">
        <v>28</v>
      </c>
      <c r="C15" s="269" t="s">
        <v>31</v>
      </c>
      <c r="D15" s="270">
        <v>1250000</v>
      </c>
      <c r="E15" s="169"/>
      <c r="F15" s="167">
        <f t="shared" si="0"/>
        <v>48</v>
      </c>
      <c r="G15" s="168"/>
      <c r="H15" s="167">
        <f>Punten!H15</f>
        <v>9</v>
      </c>
      <c r="I15" s="167">
        <f>Punten!I15</f>
        <v>0</v>
      </c>
      <c r="J15" s="167">
        <f>Punten!J15</f>
        <v>9</v>
      </c>
      <c r="K15" s="167">
        <f>Punten!K15</f>
        <v>9</v>
      </c>
      <c r="L15" s="167">
        <f>Punten!L15</f>
        <v>21</v>
      </c>
      <c r="M15" s="167">
        <f>Punten!M15</f>
        <v>0</v>
      </c>
      <c r="N15" s="167">
        <f>Punten!N15</f>
        <v>0</v>
      </c>
      <c r="O15" s="167">
        <f>Punten!O15</f>
        <v>0</v>
      </c>
      <c r="P15" s="167">
        <f>Punten!P15</f>
        <v>0</v>
      </c>
      <c r="Q15" s="167">
        <f>Punten!Q15</f>
        <v>0</v>
      </c>
      <c r="R15" s="167">
        <f>Punten!R15</f>
        <v>0</v>
      </c>
      <c r="S15" s="167">
        <f>Punten!S15</f>
        <v>0</v>
      </c>
      <c r="T15" s="167">
        <f>Punten!T15</f>
        <v>0</v>
      </c>
      <c r="U15" s="167">
        <f>Punten!U15</f>
        <v>0</v>
      </c>
      <c r="V15" s="167">
        <f>Punten!V15</f>
        <v>0</v>
      </c>
      <c r="W15" s="167">
        <f>Punten!W15</f>
        <v>0</v>
      </c>
      <c r="X15" s="167">
        <f>Punten!X15</f>
        <v>0</v>
      </c>
      <c r="Y15" s="167">
        <f>Punten!Y15</f>
        <v>0</v>
      </c>
      <c r="Z15" s="167">
        <f>Punten!Z15</f>
        <v>0</v>
      </c>
      <c r="AA15" s="167">
        <f>Punten!AA15</f>
        <v>0</v>
      </c>
      <c r="AB15" s="167">
        <f>Punten!AB15</f>
        <v>0</v>
      </c>
      <c r="AC15" s="167">
        <f>Punten!AC15</f>
        <v>0</v>
      </c>
      <c r="AD15" s="167">
        <f>Punten!AD15</f>
        <v>0</v>
      </c>
      <c r="AE15" s="167">
        <f>Punten!AE15</f>
        <v>0</v>
      </c>
      <c r="AF15" s="167">
        <f>Punten!AF15</f>
        <v>0</v>
      </c>
      <c r="AG15" s="167">
        <f>Punten!AG15</f>
        <v>0</v>
      </c>
      <c r="AH15" s="167">
        <f>Punten!AH15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268">
        <v>3</v>
      </c>
      <c r="B16" s="270" t="s">
        <v>76</v>
      </c>
      <c r="C16" s="270" t="s">
        <v>150</v>
      </c>
      <c r="D16" s="270">
        <v>3250000</v>
      </c>
      <c r="E16" s="169"/>
      <c r="F16" s="167">
        <f t="shared" si="0"/>
        <v>30</v>
      </c>
      <c r="G16" s="168"/>
      <c r="H16" s="167">
        <f>Punten!H81</f>
        <v>6</v>
      </c>
      <c r="I16" s="167">
        <f>Punten!I81</f>
        <v>15</v>
      </c>
      <c r="J16" s="167">
        <f>Punten!J81</f>
        <v>9</v>
      </c>
      <c r="K16" s="167">
        <f>Punten!K81</f>
        <v>0</v>
      </c>
      <c r="L16" s="167">
        <f>Punten!L81</f>
        <v>0</v>
      </c>
      <c r="M16" s="167">
        <f>Punten!M81</f>
        <v>0</v>
      </c>
      <c r="N16" s="167">
        <f>Punten!N81</f>
        <v>0</v>
      </c>
      <c r="O16" s="167">
        <f>Punten!O81</f>
        <v>0</v>
      </c>
      <c r="P16" s="167">
        <f>Punten!P81</f>
        <v>0</v>
      </c>
      <c r="Q16" s="167">
        <f>Punten!Q81</f>
        <v>0</v>
      </c>
      <c r="R16" s="167">
        <f>Punten!R81</f>
        <v>0</v>
      </c>
      <c r="S16" s="167">
        <f>Punten!S81</f>
        <v>0</v>
      </c>
      <c r="T16" s="167">
        <f>Punten!T81</f>
        <v>0</v>
      </c>
      <c r="U16" s="167">
        <f>Punten!U81</f>
        <v>0</v>
      </c>
      <c r="V16" s="167">
        <f>Punten!V81</f>
        <v>0</v>
      </c>
      <c r="W16" s="167">
        <f>Punten!W81</f>
        <v>0</v>
      </c>
      <c r="X16" s="167">
        <f>Punten!X81</f>
        <v>0</v>
      </c>
      <c r="Y16" s="167">
        <f>Punten!Y81</f>
        <v>0</v>
      </c>
      <c r="Z16" s="167">
        <f>Punten!Z81</f>
        <v>0</v>
      </c>
      <c r="AA16" s="167">
        <f>Punten!AA81</f>
        <v>0</v>
      </c>
      <c r="AB16" s="167">
        <f>Punten!AB81</f>
        <v>0</v>
      </c>
      <c r="AC16" s="167">
        <f>Punten!AC81</f>
        <v>0</v>
      </c>
      <c r="AD16" s="167">
        <f>Punten!AD81</f>
        <v>0</v>
      </c>
      <c r="AE16" s="167">
        <f>Punten!AE81</f>
        <v>0</v>
      </c>
      <c r="AF16" s="167">
        <f>Punten!AF81</f>
        <v>0</v>
      </c>
      <c r="AG16" s="167">
        <f>Punten!AG81</f>
        <v>0</v>
      </c>
      <c r="AH16" s="167">
        <f>Punten!AH81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274</v>
      </c>
      <c r="G19" s="168"/>
      <c r="H19" s="167">
        <f>SUM(H6:H16)</f>
        <v>18</v>
      </c>
      <c r="I19" s="167">
        <f t="shared" ref="I19:AH19" si="1">SUM(I6:I16)</f>
        <v>26</v>
      </c>
      <c r="J19" s="167">
        <f t="shared" si="1"/>
        <v>60</v>
      </c>
      <c r="K19" s="167">
        <f t="shared" si="1"/>
        <v>96</v>
      </c>
      <c r="L19" s="167">
        <f t="shared" si="1"/>
        <v>74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574-45B6-4E37-A458-731257E938DD}">
  <sheetPr codeName="Blad8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295" t="s">
        <v>217</v>
      </c>
      <c r="B1" s="292" t="s">
        <v>41</v>
      </c>
      <c r="C1" s="292"/>
      <c r="D1" s="296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295" t="s">
        <v>218</v>
      </c>
      <c r="B2" s="293" t="s">
        <v>261</v>
      </c>
      <c r="C2" s="293"/>
      <c r="D2" s="297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295" t="s">
        <v>219</v>
      </c>
      <c r="B3" s="301" t="s">
        <v>262</v>
      </c>
      <c r="C3" s="294"/>
      <c r="D3" s="298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288"/>
      <c r="B4" s="288"/>
      <c r="C4" s="288"/>
      <c r="D4" s="288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299" t="s">
        <v>0</v>
      </c>
      <c r="B5" s="300" t="s">
        <v>1</v>
      </c>
      <c r="C5" s="300" t="s">
        <v>2</v>
      </c>
      <c r="D5" s="300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302" t="s">
        <v>164</v>
      </c>
      <c r="B6" s="303" t="s">
        <v>167</v>
      </c>
      <c r="C6" s="303" t="s">
        <v>177</v>
      </c>
      <c r="D6" s="304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289">
        <v>1</v>
      </c>
      <c r="B7" s="290" t="s">
        <v>220</v>
      </c>
      <c r="C7" s="290" t="s">
        <v>14</v>
      </c>
      <c r="D7" s="291">
        <v>1000000</v>
      </c>
      <c r="E7" s="169"/>
      <c r="F7" s="167">
        <f t="shared" ref="F7:F16" si="0">SUM(H7:AH7)</f>
        <v>15</v>
      </c>
      <c r="G7" s="168"/>
      <c r="H7" s="167">
        <f>Punten!H6</f>
        <v>3</v>
      </c>
      <c r="I7" s="167">
        <f>Punten!I6</f>
        <v>0</v>
      </c>
      <c r="J7" s="167">
        <f>Punten!J6</f>
        <v>6</v>
      </c>
      <c r="K7" s="167">
        <f>Punten!K6</f>
        <v>3</v>
      </c>
      <c r="L7" s="167">
        <f>Punten!L6</f>
        <v>3</v>
      </c>
      <c r="M7" s="167">
        <f>Punten!M6</f>
        <v>0</v>
      </c>
      <c r="N7" s="167">
        <f>Punten!N6</f>
        <v>0</v>
      </c>
      <c r="O7" s="167">
        <f>Punten!O6</f>
        <v>0</v>
      </c>
      <c r="P7" s="167">
        <f>Punten!P6</f>
        <v>0</v>
      </c>
      <c r="Q7" s="167">
        <f>Punten!Q6</f>
        <v>0</v>
      </c>
      <c r="R7" s="167">
        <f>Punten!R6</f>
        <v>0</v>
      </c>
      <c r="S7" s="167">
        <f>Punten!S6</f>
        <v>0</v>
      </c>
      <c r="T7" s="167">
        <f>Punten!T6</f>
        <v>0</v>
      </c>
      <c r="U7" s="167">
        <f>Punten!U6</f>
        <v>0</v>
      </c>
      <c r="V7" s="167">
        <f>Punten!V6</f>
        <v>0</v>
      </c>
      <c r="W7" s="167">
        <f>Punten!W6</f>
        <v>0</v>
      </c>
      <c r="X7" s="167">
        <f>Punten!X6</f>
        <v>0</v>
      </c>
      <c r="Y7" s="167">
        <f>Punten!Y6</f>
        <v>0</v>
      </c>
      <c r="Z7" s="167">
        <f>Punten!Z6</f>
        <v>0</v>
      </c>
      <c r="AA7" s="167">
        <f>Punten!AA6</f>
        <v>0</v>
      </c>
      <c r="AB7" s="167">
        <f>Punten!AB6</f>
        <v>0</v>
      </c>
      <c r="AC7" s="167">
        <f>Punten!AC6</f>
        <v>0</v>
      </c>
      <c r="AD7" s="167">
        <f>Punten!AD6</f>
        <v>0</v>
      </c>
      <c r="AE7" s="167">
        <f>Punten!AE6</f>
        <v>0</v>
      </c>
      <c r="AF7" s="167">
        <f>Punten!AF6</f>
        <v>0</v>
      </c>
      <c r="AG7" s="167">
        <f>Punten!AG6</f>
        <v>0</v>
      </c>
      <c r="AH7" s="167">
        <f>Punten!AH6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289">
        <v>3</v>
      </c>
      <c r="B8" s="290" t="s">
        <v>110</v>
      </c>
      <c r="C8" s="291" t="s">
        <v>109</v>
      </c>
      <c r="D8" s="291">
        <v>1500000</v>
      </c>
      <c r="E8" s="169"/>
      <c r="F8" s="167">
        <f t="shared" si="0"/>
        <v>19</v>
      </c>
      <c r="G8" s="168"/>
      <c r="H8" s="167">
        <f>Punten!H58</f>
        <v>0</v>
      </c>
      <c r="I8" s="167">
        <f>Punten!I58</f>
        <v>3</v>
      </c>
      <c r="J8" s="167">
        <f>Punten!J58</f>
        <v>0</v>
      </c>
      <c r="K8" s="167">
        <f>Punten!K58</f>
        <v>0</v>
      </c>
      <c r="L8" s="167">
        <f>Punten!L58</f>
        <v>16</v>
      </c>
      <c r="M8" s="167">
        <f>Punten!M58</f>
        <v>0</v>
      </c>
      <c r="N8" s="167">
        <f>Punten!N58</f>
        <v>0</v>
      </c>
      <c r="O8" s="167">
        <f>Punten!O58</f>
        <v>0</v>
      </c>
      <c r="P8" s="167">
        <f>Punten!P58</f>
        <v>0</v>
      </c>
      <c r="Q8" s="167">
        <f>Punten!Q58</f>
        <v>0</v>
      </c>
      <c r="R8" s="167">
        <f>Punten!R58</f>
        <v>0</v>
      </c>
      <c r="S8" s="167">
        <f>Punten!S58</f>
        <v>0</v>
      </c>
      <c r="T8" s="167">
        <f>Punten!T58</f>
        <v>0</v>
      </c>
      <c r="U8" s="167">
        <f>Punten!U58</f>
        <v>0</v>
      </c>
      <c r="V8" s="167">
        <f>Punten!V58</f>
        <v>0</v>
      </c>
      <c r="W8" s="167">
        <f>Punten!W58</f>
        <v>0</v>
      </c>
      <c r="X8" s="167">
        <f>Punten!X58</f>
        <v>0</v>
      </c>
      <c r="Y8" s="167">
        <f>Punten!Y58</f>
        <v>0</v>
      </c>
      <c r="Z8" s="167">
        <f>Punten!Z58</f>
        <v>0</v>
      </c>
      <c r="AA8" s="167">
        <f>Punten!AA58</f>
        <v>0</v>
      </c>
      <c r="AB8" s="167">
        <f>Punten!AB58</f>
        <v>0</v>
      </c>
      <c r="AC8" s="167">
        <f>Punten!AC58</f>
        <v>0</v>
      </c>
      <c r="AD8" s="167">
        <f>Punten!AD58</f>
        <v>0</v>
      </c>
      <c r="AE8" s="167">
        <f>Punten!AE58</f>
        <v>0</v>
      </c>
      <c r="AF8" s="167">
        <f>Punten!AF58</f>
        <v>0</v>
      </c>
      <c r="AG8" s="167">
        <f>Punten!AG58</f>
        <v>0</v>
      </c>
      <c r="AH8" s="167">
        <f>Punten!AH58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289">
        <v>2</v>
      </c>
      <c r="B9" s="291" t="s">
        <v>41</v>
      </c>
      <c r="C9" s="290" t="s">
        <v>47</v>
      </c>
      <c r="D9" s="291">
        <v>1000000</v>
      </c>
      <c r="E9" s="169"/>
      <c r="F9" s="167">
        <f t="shared" si="0"/>
        <v>15</v>
      </c>
      <c r="G9" s="168"/>
      <c r="H9" s="167">
        <f>Punten!H24</f>
        <v>0</v>
      </c>
      <c r="I9" s="167">
        <f>Punten!I24</f>
        <v>6</v>
      </c>
      <c r="J9" s="167">
        <f>Punten!J24</f>
        <v>3</v>
      </c>
      <c r="K9" s="167">
        <f>Punten!K24</f>
        <v>3</v>
      </c>
      <c r="L9" s="167">
        <f>Punten!L24</f>
        <v>3</v>
      </c>
      <c r="M9" s="167">
        <f>Punten!M24</f>
        <v>0</v>
      </c>
      <c r="N9" s="167">
        <f>Punten!N24</f>
        <v>0</v>
      </c>
      <c r="O9" s="167">
        <f>Punten!O24</f>
        <v>0</v>
      </c>
      <c r="P9" s="167">
        <f>Punten!P24</f>
        <v>0</v>
      </c>
      <c r="Q9" s="167">
        <f>Punten!Q24</f>
        <v>0</v>
      </c>
      <c r="R9" s="167">
        <f>Punten!R24</f>
        <v>0</v>
      </c>
      <c r="S9" s="167">
        <f>Punten!S24</f>
        <v>0</v>
      </c>
      <c r="T9" s="167">
        <f>Punten!T24</f>
        <v>0</v>
      </c>
      <c r="U9" s="167">
        <f>Punten!U24</f>
        <v>0</v>
      </c>
      <c r="V9" s="167">
        <f>Punten!V24</f>
        <v>0</v>
      </c>
      <c r="W9" s="167">
        <f>Punten!W24</f>
        <v>0</v>
      </c>
      <c r="X9" s="167">
        <f>Punten!X24</f>
        <v>0</v>
      </c>
      <c r="Y9" s="167">
        <f>Punten!Y24</f>
        <v>0</v>
      </c>
      <c r="Z9" s="167">
        <f>Punten!Z24</f>
        <v>0</v>
      </c>
      <c r="AA9" s="167">
        <f>Punten!AA24</f>
        <v>0</v>
      </c>
      <c r="AB9" s="167">
        <f>Punten!AB24</f>
        <v>0</v>
      </c>
      <c r="AC9" s="167">
        <f>Punten!AC24</f>
        <v>0</v>
      </c>
      <c r="AD9" s="167">
        <f>Punten!AD24</f>
        <v>0</v>
      </c>
      <c r="AE9" s="167">
        <f>Punten!AE24</f>
        <v>0</v>
      </c>
      <c r="AF9" s="167">
        <f>Punten!AF24</f>
        <v>0</v>
      </c>
      <c r="AG9" s="167">
        <f>Punten!AG24</f>
        <v>0</v>
      </c>
      <c r="AH9" s="167">
        <f>Punten!AH24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308" t="s">
        <v>78</v>
      </c>
      <c r="B10" s="306" t="s">
        <v>231</v>
      </c>
      <c r="C10" s="306" t="s">
        <v>94</v>
      </c>
      <c r="D10" s="307">
        <v>750000</v>
      </c>
      <c r="E10" s="169"/>
      <c r="F10" s="167">
        <f t="shared" si="0"/>
        <v>4</v>
      </c>
      <c r="G10" s="168"/>
      <c r="H10" s="167">
        <f>Punten!H49</f>
        <v>0</v>
      </c>
      <c r="I10" s="167">
        <f>Punten!I49</f>
        <v>1</v>
      </c>
      <c r="J10" s="167">
        <f>Punten!J49</f>
        <v>0</v>
      </c>
      <c r="K10" s="167">
        <f>Punten!K49</f>
        <v>3</v>
      </c>
      <c r="L10" s="167">
        <f>Punten!L49</f>
        <v>0</v>
      </c>
      <c r="M10" s="167">
        <f>Punten!M49</f>
        <v>0</v>
      </c>
      <c r="N10" s="167">
        <f>Punten!N49</f>
        <v>0</v>
      </c>
      <c r="O10" s="167">
        <f>Punten!O49</f>
        <v>0</v>
      </c>
      <c r="P10" s="167">
        <f>Punten!P49</f>
        <v>0</v>
      </c>
      <c r="Q10" s="167">
        <f>Punten!Q49</f>
        <v>0</v>
      </c>
      <c r="R10" s="167">
        <f>Punten!R49</f>
        <v>0</v>
      </c>
      <c r="S10" s="167">
        <f>Punten!S49</f>
        <v>0</v>
      </c>
      <c r="T10" s="167">
        <f>Punten!T49</f>
        <v>0</v>
      </c>
      <c r="U10" s="167">
        <f>Punten!U49</f>
        <v>0</v>
      </c>
      <c r="V10" s="167">
        <f>Punten!V49</f>
        <v>0</v>
      </c>
      <c r="W10" s="167">
        <f>Punten!W49</f>
        <v>0</v>
      </c>
      <c r="X10" s="167">
        <f>Punten!X49</f>
        <v>0</v>
      </c>
      <c r="Y10" s="167">
        <f>Punten!Y49</f>
        <v>0</v>
      </c>
      <c r="Z10" s="167">
        <f>Punten!Z49</f>
        <v>0</v>
      </c>
      <c r="AA10" s="167">
        <f>Punten!AA49</f>
        <v>0</v>
      </c>
      <c r="AB10" s="167">
        <f>Punten!AB49</f>
        <v>0</v>
      </c>
      <c r="AC10" s="167">
        <f>Punten!AC49</f>
        <v>0</v>
      </c>
      <c r="AD10" s="167">
        <f>Punten!AD49</f>
        <v>0</v>
      </c>
      <c r="AE10" s="167">
        <f>Punten!AE49</f>
        <v>0</v>
      </c>
      <c r="AF10" s="167">
        <f>Punten!AF49</f>
        <v>0</v>
      </c>
      <c r="AG10" s="167">
        <f>Punten!AG49</f>
        <v>0</v>
      </c>
      <c r="AH10" s="167">
        <f>Punten!AH49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308" t="s">
        <v>164</v>
      </c>
      <c r="B11" s="306" t="s">
        <v>184</v>
      </c>
      <c r="C11" s="306" t="s">
        <v>244</v>
      </c>
      <c r="D11" s="307">
        <v>1250000</v>
      </c>
      <c r="E11" s="166"/>
      <c r="F11" s="167">
        <f t="shared" si="0"/>
        <v>33</v>
      </c>
      <c r="G11" s="168"/>
      <c r="H11" s="167">
        <f>Punten!H106</f>
        <v>0</v>
      </c>
      <c r="I11" s="167">
        <f>Punten!I106</f>
        <v>0</v>
      </c>
      <c r="J11" s="167">
        <f>Punten!J106</f>
        <v>0</v>
      </c>
      <c r="K11" s="167">
        <f>Punten!K106</f>
        <v>26</v>
      </c>
      <c r="L11" s="167">
        <f>Punten!L106</f>
        <v>7</v>
      </c>
      <c r="M11" s="167">
        <f>Punten!M106</f>
        <v>0</v>
      </c>
      <c r="N11" s="167">
        <f>Punten!N106</f>
        <v>0</v>
      </c>
      <c r="O11" s="167">
        <f>Punten!O106</f>
        <v>0</v>
      </c>
      <c r="P11" s="167">
        <f>Punten!P106</f>
        <v>0</v>
      </c>
      <c r="Q11" s="167">
        <f>Punten!Q106</f>
        <v>0</v>
      </c>
      <c r="R11" s="167">
        <f>Punten!R106</f>
        <v>0</v>
      </c>
      <c r="S11" s="167">
        <f>Punten!S106</f>
        <v>0</v>
      </c>
      <c r="T11" s="167">
        <f>Punten!T106</f>
        <v>0</v>
      </c>
      <c r="U11" s="167">
        <f>Punten!U106</f>
        <v>0</v>
      </c>
      <c r="V11" s="167">
        <f>Punten!V106</f>
        <v>0</v>
      </c>
      <c r="W11" s="167">
        <f>Punten!W106</f>
        <v>0</v>
      </c>
      <c r="X11" s="167">
        <f>Punten!X106</f>
        <v>0</v>
      </c>
      <c r="Y11" s="167">
        <f>Punten!Y106</f>
        <v>0</v>
      </c>
      <c r="Z11" s="167">
        <f>Punten!Z106</f>
        <v>0</v>
      </c>
      <c r="AA11" s="167">
        <f>Punten!AA106</f>
        <v>0</v>
      </c>
      <c r="AB11" s="167">
        <f>Punten!AB106</f>
        <v>0</v>
      </c>
      <c r="AC11" s="167">
        <f>Punten!AC106</f>
        <v>0</v>
      </c>
      <c r="AD11" s="167">
        <f>Punten!AD106</f>
        <v>0</v>
      </c>
      <c r="AE11" s="167">
        <f>Punten!AE106</f>
        <v>0</v>
      </c>
      <c r="AF11" s="167">
        <f>Punten!AF106</f>
        <v>0</v>
      </c>
      <c r="AG11" s="167">
        <f>Punten!AG106</f>
        <v>0</v>
      </c>
      <c r="AH11" s="167">
        <f>Punten!AH106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305" t="s">
        <v>141</v>
      </c>
      <c r="B12" s="309" t="s">
        <v>157</v>
      </c>
      <c r="C12" s="306" t="s">
        <v>168</v>
      </c>
      <c r="D12" s="307">
        <v>250000</v>
      </c>
      <c r="E12" s="166"/>
      <c r="F12" s="167">
        <f t="shared" si="0"/>
        <v>4</v>
      </c>
      <c r="G12" s="168"/>
      <c r="H12" s="167">
        <f>Punten!H91</f>
        <v>0</v>
      </c>
      <c r="I12" s="167">
        <f>Punten!I91</f>
        <v>4</v>
      </c>
      <c r="J12" s="167">
        <f>Punten!J91</f>
        <v>0</v>
      </c>
      <c r="K12" s="167">
        <f>Punten!K91</f>
        <v>0</v>
      </c>
      <c r="L12" s="167">
        <f>Punten!L91</f>
        <v>0</v>
      </c>
      <c r="M12" s="167">
        <f>Punten!M91</f>
        <v>0</v>
      </c>
      <c r="N12" s="167">
        <f>Punten!N91</f>
        <v>0</v>
      </c>
      <c r="O12" s="167">
        <f>Punten!O91</f>
        <v>0</v>
      </c>
      <c r="P12" s="167">
        <f>Punten!P91</f>
        <v>0</v>
      </c>
      <c r="Q12" s="167">
        <f>Punten!Q91</f>
        <v>0</v>
      </c>
      <c r="R12" s="167">
        <f>Punten!R91</f>
        <v>0</v>
      </c>
      <c r="S12" s="167">
        <f>Punten!S91</f>
        <v>0</v>
      </c>
      <c r="T12" s="167">
        <f>Punten!T91</f>
        <v>0</v>
      </c>
      <c r="U12" s="167">
        <f>Punten!U91</f>
        <v>0</v>
      </c>
      <c r="V12" s="167">
        <f>Punten!V91</f>
        <v>0</v>
      </c>
      <c r="W12" s="167">
        <f>Punten!W91</f>
        <v>0</v>
      </c>
      <c r="X12" s="167">
        <f>Punten!X91</f>
        <v>0</v>
      </c>
      <c r="Y12" s="167">
        <f>Punten!Y91</f>
        <v>0</v>
      </c>
      <c r="Z12" s="167">
        <f>Punten!Z91</f>
        <v>0</v>
      </c>
      <c r="AA12" s="167">
        <f>Punten!AA91</f>
        <v>0</v>
      </c>
      <c r="AB12" s="167">
        <f>Punten!AB91</f>
        <v>0</v>
      </c>
      <c r="AC12" s="167">
        <f>Punten!AC91</f>
        <v>0</v>
      </c>
      <c r="AD12" s="167">
        <f>Punten!AD91</f>
        <v>0</v>
      </c>
      <c r="AE12" s="167">
        <f>Punten!AE91</f>
        <v>0</v>
      </c>
      <c r="AF12" s="167">
        <f>Punten!AF91</f>
        <v>0</v>
      </c>
      <c r="AG12" s="167">
        <f>Punten!AG91</f>
        <v>0</v>
      </c>
      <c r="AH12" s="167">
        <f>Punten!AH91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308">
        <v>2</v>
      </c>
      <c r="B13" s="306" t="s">
        <v>224</v>
      </c>
      <c r="C13" s="306" t="s">
        <v>56</v>
      </c>
      <c r="D13" s="307">
        <v>750000</v>
      </c>
      <c r="E13" s="166"/>
      <c r="F13" s="167">
        <f t="shared" si="0"/>
        <v>28</v>
      </c>
      <c r="G13" s="168"/>
      <c r="H13" s="167">
        <f>Punten!H29</f>
        <v>8</v>
      </c>
      <c r="I13" s="167">
        <f>Punten!I29</f>
        <v>3</v>
      </c>
      <c r="J13" s="167">
        <f>Punten!J29</f>
        <v>3</v>
      </c>
      <c r="K13" s="167">
        <f>Punten!K29</f>
        <v>11</v>
      </c>
      <c r="L13" s="167">
        <f>Punten!L29</f>
        <v>3</v>
      </c>
      <c r="M13" s="167">
        <f>Punten!M29</f>
        <v>0</v>
      </c>
      <c r="N13" s="167">
        <f>Punten!N29</f>
        <v>0</v>
      </c>
      <c r="O13" s="167">
        <f>Punten!O29</f>
        <v>0</v>
      </c>
      <c r="P13" s="167">
        <f>Punten!P29</f>
        <v>0</v>
      </c>
      <c r="Q13" s="167">
        <f>Punten!Q29</f>
        <v>0</v>
      </c>
      <c r="R13" s="167">
        <f>Punten!R29</f>
        <v>0</v>
      </c>
      <c r="S13" s="167">
        <f>Punten!S29</f>
        <v>0</v>
      </c>
      <c r="T13" s="167">
        <f>Punten!T29</f>
        <v>0</v>
      </c>
      <c r="U13" s="167">
        <f>Punten!U29</f>
        <v>0</v>
      </c>
      <c r="V13" s="167">
        <f>Punten!V29</f>
        <v>0</v>
      </c>
      <c r="W13" s="167">
        <f>Punten!W29</f>
        <v>0</v>
      </c>
      <c r="X13" s="167">
        <f>Punten!X29</f>
        <v>0</v>
      </c>
      <c r="Y13" s="167">
        <f>Punten!Y29</f>
        <v>0</v>
      </c>
      <c r="Z13" s="167">
        <f>Punten!Z29</f>
        <v>0</v>
      </c>
      <c r="AA13" s="167">
        <f>Punten!AA29</f>
        <v>0</v>
      </c>
      <c r="AB13" s="167">
        <f>Punten!AB29</f>
        <v>0</v>
      </c>
      <c r="AC13" s="167">
        <f>Punten!AC29</f>
        <v>0</v>
      </c>
      <c r="AD13" s="167">
        <f>Punten!AD29</f>
        <v>0</v>
      </c>
      <c r="AE13" s="167">
        <f>Punten!AE29</f>
        <v>0</v>
      </c>
      <c r="AF13" s="167">
        <f>Punten!AF29</f>
        <v>0</v>
      </c>
      <c r="AG13" s="167">
        <f>Punten!AG29</f>
        <v>0</v>
      </c>
      <c r="AH13" s="167">
        <f>Punten!AH29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289" t="s">
        <v>78</v>
      </c>
      <c r="B14" s="290" t="s">
        <v>233</v>
      </c>
      <c r="C14" s="290" t="s">
        <v>101</v>
      </c>
      <c r="D14" s="291">
        <v>750000</v>
      </c>
      <c r="E14" s="169"/>
      <c r="F14" s="167">
        <f t="shared" si="0"/>
        <v>0</v>
      </c>
      <c r="G14" s="168"/>
      <c r="H14" s="167">
        <f>Punten!H54</f>
        <v>0</v>
      </c>
      <c r="I14" s="167">
        <f>Punten!I54</f>
        <v>0</v>
      </c>
      <c r="J14" s="167">
        <f>Punten!J54</f>
        <v>0</v>
      </c>
      <c r="K14" s="167">
        <f>Punten!K54</f>
        <v>0</v>
      </c>
      <c r="L14" s="167">
        <f>Punten!L54</f>
        <v>0</v>
      </c>
      <c r="M14" s="167">
        <f>Punten!M54</f>
        <v>0</v>
      </c>
      <c r="N14" s="167">
        <f>Punten!N54</f>
        <v>0</v>
      </c>
      <c r="O14" s="167">
        <f>Punten!O54</f>
        <v>0</v>
      </c>
      <c r="P14" s="167">
        <f>Punten!P54</f>
        <v>0</v>
      </c>
      <c r="Q14" s="167">
        <f>Punten!Q54</f>
        <v>0</v>
      </c>
      <c r="R14" s="167">
        <f>Punten!R54</f>
        <v>0</v>
      </c>
      <c r="S14" s="167">
        <f>Punten!S54</f>
        <v>0</v>
      </c>
      <c r="T14" s="167">
        <f>Punten!T54</f>
        <v>0</v>
      </c>
      <c r="U14" s="167">
        <f>Punten!U54</f>
        <v>0</v>
      </c>
      <c r="V14" s="167">
        <f>Punten!V54</f>
        <v>0</v>
      </c>
      <c r="W14" s="167">
        <f>Punten!W54</f>
        <v>0</v>
      </c>
      <c r="X14" s="167">
        <f>Punten!X54</f>
        <v>0</v>
      </c>
      <c r="Y14" s="167">
        <f>Punten!Y54</f>
        <v>0</v>
      </c>
      <c r="Z14" s="167">
        <f>Punten!Z54</f>
        <v>0</v>
      </c>
      <c r="AA14" s="167">
        <f>Punten!AA54</f>
        <v>0</v>
      </c>
      <c r="AB14" s="167">
        <f>Punten!AB54</f>
        <v>0</v>
      </c>
      <c r="AC14" s="167">
        <f>Punten!AC54</f>
        <v>0</v>
      </c>
      <c r="AD14" s="167">
        <f>Punten!AD54</f>
        <v>0</v>
      </c>
      <c r="AE14" s="167">
        <f>Punten!AE54</f>
        <v>0</v>
      </c>
      <c r="AF14" s="167">
        <f>Punten!AF54</f>
        <v>0</v>
      </c>
      <c r="AG14" s="167">
        <f>Punten!AG54</f>
        <v>0</v>
      </c>
      <c r="AH14" s="167">
        <f>Punten!AH54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289">
        <v>3</v>
      </c>
      <c r="B15" s="291" t="s">
        <v>76</v>
      </c>
      <c r="C15" s="291" t="s">
        <v>150</v>
      </c>
      <c r="D15" s="291">
        <v>3250000</v>
      </c>
      <c r="E15" s="169"/>
      <c r="F15" s="167">
        <f t="shared" si="0"/>
        <v>30</v>
      </c>
      <c r="G15" s="168"/>
      <c r="H15" s="167">
        <f>Punten!H81</f>
        <v>6</v>
      </c>
      <c r="I15" s="167">
        <f>Punten!I81</f>
        <v>15</v>
      </c>
      <c r="J15" s="167">
        <f>Punten!J81</f>
        <v>9</v>
      </c>
      <c r="K15" s="167">
        <f>Punten!K81</f>
        <v>0</v>
      </c>
      <c r="L15" s="167">
        <f>Punten!L81</f>
        <v>0</v>
      </c>
      <c r="M15" s="167">
        <f>Punten!M81</f>
        <v>0</v>
      </c>
      <c r="N15" s="167">
        <f>Punten!N81</f>
        <v>0</v>
      </c>
      <c r="O15" s="167">
        <f>Punten!O81</f>
        <v>0</v>
      </c>
      <c r="P15" s="167">
        <f>Punten!P81</f>
        <v>0</v>
      </c>
      <c r="Q15" s="167">
        <f>Punten!Q81</f>
        <v>0</v>
      </c>
      <c r="R15" s="167">
        <f>Punten!R81</f>
        <v>0</v>
      </c>
      <c r="S15" s="167">
        <f>Punten!S81</f>
        <v>0</v>
      </c>
      <c r="T15" s="167">
        <f>Punten!T81</f>
        <v>0</v>
      </c>
      <c r="U15" s="167">
        <f>Punten!U81</f>
        <v>0</v>
      </c>
      <c r="V15" s="167">
        <f>Punten!V81</f>
        <v>0</v>
      </c>
      <c r="W15" s="167">
        <f>Punten!W81</f>
        <v>0</v>
      </c>
      <c r="X15" s="167">
        <f>Punten!X81</f>
        <v>0</v>
      </c>
      <c r="Y15" s="167">
        <f>Punten!Y81</f>
        <v>0</v>
      </c>
      <c r="Z15" s="167">
        <f>Punten!Z81</f>
        <v>0</v>
      </c>
      <c r="AA15" s="167">
        <f>Punten!AA81</f>
        <v>0</v>
      </c>
      <c r="AB15" s="167">
        <f>Punten!AB81</f>
        <v>0</v>
      </c>
      <c r="AC15" s="167">
        <f>Punten!AC81</f>
        <v>0</v>
      </c>
      <c r="AD15" s="167">
        <f>Punten!AD81</f>
        <v>0</v>
      </c>
      <c r="AE15" s="167">
        <f>Punten!AE81</f>
        <v>0</v>
      </c>
      <c r="AF15" s="167">
        <f>Punten!AF81</f>
        <v>0</v>
      </c>
      <c r="AG15" s="167">
        <f>Punten!AG81</f>
        <v>0</v>
      </c>
      <c r="AH15" s="167">
        <f>Punten!AH81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289">
        <v>1</v>
      </c>
      <c r="B16" s="290" t="s">
        <v>30</v>
      </c>
      <c r="C16" s="290" t="s">
        <v>33</v>
      </c>
      <c r="D16" s="291">
        <v>2250000</v>
      </c>
      <c r="E16" s="169"/>
      <c r="F16" s="167">
        <f t="shared" si="0"/>
        <v>42</v>
      </c>
      <c r="G16" s="168"/>
      <c r="H16" s="167">
        <f>Punten!H16</f>
        <v>15</v>
      </c>
      <c r="I16" s="167">
        <f>Punten!I16</f>
        <v>0</v>
      </c>
      <c r="J16" s="167">
        <f>Punten!J16</f>
        <v>9</v>
      </c>
      <c r="K16" s="167">
        <f>Punten!K16</f>
        <v>9</v>
      </c>
      <c r="L16" s="167">
        <f>Punten!L16</f>
        <v>9</v>
      </c>
      <c r="M16" s="167">
        <f>Punten!M16</f>
        <v>0</v>
      </c>
      <c r="N16" s="167">
        <f>Punten!N16</f>
        <v>0</v>
      </c>
      <c r="O16" s="167">
        <f>Punten!O16</f>
        <v>0</v>
      </c>
      <c r="P16" s="167">
        <f>Punten!P16</f>
        <v>0</v>
      </c>
      <c r="Q16" s="167">
        <f>Punten!Q16</f>
        <v>0</v>
      </c>
      <c r="R16" s="167">
        <f>Punten!R16</f>
        <v>0</v>
      </c>
      <c r="S16" s="167">
        <f>Punten!S16</f>
        <v>0</v>
      </c>
      <c r="T16" s="167">
        <f>Punten!T16</f>
        <v>0</v>
      </c>
      <c r="U16" s="167">
        <f>Punten!U16</f>
        <v>0</v>
      </c>
      <c r="V16" s="167">
        <f>Punten!V16</f>
        <v>0</v>
      </c>
      <c r="W16" s="167">
        <f>Punten!W16</f>
        <v>0</v>
      </c>
      <c r="X16" s="167">
        <f>Punten!X16</f>
        <v>0</v>
      </c>
      <c r="Y16" s="167">
        <f>Punten!Y16</f>
        <v>0</v>
      </c>
      <c r="Z16" s="167">
        <f>Punten!Z16</f>
        <v>0</v>
      </c>
      <c r="AA16" s="167">
        <f>Punten!AA16</f>
        <v>0</v>
      </c>
      <c r="AB16" s="167">
        <f>Punten!AB16</f>
        <v>0</v>
      </c>
      <c r="AC16" s="167">
        <f>Punten!AC16</f>
        <v>0</v>
      </c>
      <c r="AD16" s="167">
        <f>Punten!AD16</f>
        <v>0</v>
      </c>
      <c r="AE16" s="167">
        <f>Punten!AE16</f>
        <v>0</v>
      </c>
      <c r="AF16" s="167">
        <f>Punten!AF16</f>
        <v>0</v>
      </c>
      <c r="AG16" s="167">
        <f>Punten!AG16</f>
        <v>0</v>
      </c>
      <c r="AH16" s="167">
        <f>Punten!AH16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14750000</v>
      </c>
      <c r="E19" s="158"/>
      <c r="F19" s="167">
        <f>SUM(F6:F17)</f>
        <v>227</v>
      </c>
      <c r="G19" s="168"/>
      <c r="H19" s="167">
        <f>SUM(H6:H16)</f>
        <v>32</v>
      </c>
      <c r="I19" s="167">
        <f t="shared" ref="I19:AH19" si="1">SUM(I6:I16)</f>
        <v>32</v>
      </c>
      <c r="J19" s="167">
        <f t="shared" si="1"/>
        <v>30</v>
      </c>
      <c r="K19" s="167">
        <f t="shared" si="1"/>
        <v>70</v>
      </c>
      <c r="L19" s="167">
        <f t="shared" si="1"/>
        <v>63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700-000000000000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0DC2-0D6F-47CC-B9E1-E7B4F0AAA8F9}">
  <sheetPr codeName="Blad9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3" customFormat="1" ht="21">
      <c r="A1" s="317" t="s">
        <v>217</v>
      </c>
      <c r="B1" s="315" t="s">
        <v>263</v>
      </c>
      <c r="C1" s="315"/>
      <c r="D1" s="318"/>
      <c r="E1" s="151"/>
      <c r="F1" s="152"/>
      <c r="G1" s="152"/>
      <c r="H1" s="152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53" customFormat="1" ht="21.75" thickBot="1">
      <c r="A2" s="317" t="s">
        <v>218</v>
      </c>
      <c r="B2" s="330" t="s">
        <v>264</v>
      </c>
      <c r="C2" s="329"/>
      <c r="D2" s="329"/>
      <c r="E2" s="151"/>
      <c r="F2" s="152"/>
      <c r="G2" s="152"/>
      <c r="H2" s="152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153" customFormat="1" ht="19.5" thickBot="1">
      <c r="A3" s="317" t="s">
        <v>219</v>
      </c>
      <c r="B3" s="322" t="s">
        <v>265</v>
      </c>
      <c r="C3" s="316"/>
      <c r="D3" s="319"/>
      <c r="E3" s="154"/>
      <c r="F3" s="155" t="s">
        <v>4</v>
      </c>
      <c r="G3" s="156"/>
      <c r="H3" s="157" t="s">
        <v>213</v>
      </c>
      <c r="I3" s="15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53" customFormat="1" ht="9.75" customHeight="1" thickBot="1">
      <c r="A4" s="310"/>
      <c r="B4" s="310"/>
      <c r="C4" s="310"/>
      <c r="D4" s="310"/>
      <c r="E4" s="154"/>
      <c r="F4" s="154"/>
      <c r="G4" s="154"/>
      <c r="H4" s="154"/>
      <c r="I4" s="154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7" customFormat="1" ht="21.75" thickBot="1">
      <c r="A5" s="320" t="s">
        <v>0</v>
      </c>
      <c r="B5" s="321" t="s">
        <v>1</v>
      </c>
      <c r="C5" s="321" t="s">
        <v>2</v>
      </c>
      <c r="D5" s="321" t="s">
        <v>3</v>
      </c>
      <c r="E5" s="158"/>
      <c r="F5" s="159"/>
      <c r="G5" s="160"/>
      <c r="H5" s="161">
        <v>1</v>
      </c>
      <c r="I5" s="161">
        <v>2</v>
      </c>
      <c r="J5" s="162">
        <v>3</v>
      </c>
      <c r="K5" s="162">
        <v>4</v>
      </c>
      <c r="L5" s="162">
        <v>5</v>
      </c>
      <c r="M5" s="162">
        <v>6</v>
      </c>
      <c r="N5" s="162">
        <v>7</v>
      </c>
      <c r="O5" s="162">
        <v>8</v>
      </c>
      <c r="P5" s="162">
        <v>9</v>
      </c>
      <c r="Q5" s="162">
        <v>10</v>
      </c>
      <c r="R5" s="162">
        <v>11</v>
      </c>
      <c r="S5" s="162">
        <v>12</v>
      </c>
      <c r="T5" s="162">
        <v>13</v>
      </c>
      <c r="U5" s="162">
        <v>14</v>
      </c>
      <c r="V5" s="162">
        <v>15</v>
      </c>
      <c r="W5" s="162">
        <v>16</v>
      </c>
      <c r="X5" s="162">
        <v>17</v>
      </c>
      <c r="Y5" s="162">
        <v>18</v>
      </c>
      <c r="Z5" s="162">
        <v>19</v>
      </c>
      <c r="AA5" s="162">
        <v>20</v>
      </c>
      <c r="AB5" s="162">
        <v>21</v>
      </c>
      <c r="AC5" s="162">
        <v>22</v>
      </c>
      <c r="AD5" s="162">
        <v>23</v>
      </c>
      <c r="AE5" s="162">
        <v>24</v>
      </c>
      <c r="AF5" s="162">
        <v>25</v>
      </c>
      <c r="AG5" s="162">
        <v>26</v>
      </c>
      <c r="AH5" s="162">
        <v>27</v>
      </c>
    </row>
    <row r="6" spans="1:41" s="153" customFormat="1" ht="22.5" thickTop="1" thickBot="1">
      <c r="A6" s="323" t="s">
        <v>164</v>
      </c>
      <c r="B6" s="324" t="s">
        <v>167</v>
      </c>
      <c r="C6" s="324" t="s">
        <v>177</v>
      </c>
      <c r="D6" s="325">
        <v>2000000</v>
      </c>
      <c r="E6" s="166"/>
      <c r="F6" s="167">
        <f>SUM(H6:AH6)</f>
        <v>37</v>
      </c>
      <c r="G6" s="168"/>
      <c r="H6" s="167">
        <f>Punten!H96</f>
        <v>0</v>
      </c>
      <c r="I6" s="167">
        <f>Punten!I96</f>
        <v>0</v>
      </c>
      <c r="J6" s="167">
        <f>Punten!J96</f>
        <v>0</v>
      </c>
      <c r="K6" s="167">
        <f>Punten!K96</f>
        <v>15</v>
      </c>
      <c r="L6" s="167">
        <f>Punten!L96</f>
        <v>22</v>
      </c>
      <c r="M6" s="167">
        <f>Punten!M96</f>
        <v>0</v>
      </c>
      <c r="N6" s="167">
        <f>Punten!N96</f>
        <v>0</v>
      </c>
      <c r="O6" s="167">
        <f>Punten!O96</f>
        <v>0</v>
      </c>
      <c r="P6" s="167">
        <f>Punten!P96</f>
        <v>0</v>
      </c>
      <c r="Q6" s="167">
        <f>Punten!Q96</f>
        <v>0</v>
      </c>
      <c r="R6" s="167">
        <f>Punten!R96</f>
        <v>0</v>
      </c>
      <c r="S6" s="167">
        <f>Punten!S96</f>
        <v>0</v>
      </c>
      <c r="T6" s="167">
        <f>Punten!T96</f>
        <v>0</v>
      </c>
      <c r="U6" s="167">
        <f>Punten!U96</f>
        <v>0</v>
      </c>
      <c r="V6" s="167">
        <f>Punten!V96</f>
        <v>0</v>
      </c>
      <c r="W6" s="167">
        <f>Punten!W96</f>
        <v>0</v>
      </c>
      <c r="X6" s="167">
        <f>Punten!X96</f>
        <v>0</v>
      </c>
      <c r="Y6" s="167">
        <f>Punten!Y96</f>
        <v>0</v>
      </c>
      <c r="Z6" s="167">
        <f>Punten!Z96</f>
        <v>0</v>
      </c>
      <c r="AA6" s="167">
        <f>Punten!AA96</f>
        <v>0</v>
      </c>
      <c r="AB6" s="167">
        <f>Punten!AB96</f>
        <v>0</v>
      </c>
      <c r="AC6" s="167">
        <f>Punten!AC96</f>
        <v>0</v>
      </c>
      <c r="AD6" s="167">
        <f>Punten!AD96</f>
        <v>0</v>
      </c>
      <c r="AE6" s="167">
        <f>Punten!AE96</f>
        <v>0</v>
      </c>
      <c r="AF6" s="167">
        <f>Punten!AF96</f>
        <v>0</v>
      </c>
      <c r="AG6" s="167">
        <f>Punten!AG96</f>
        <v>0</v>
      </c>
      <c r="AH6" s="167">
        <f>Punten!AH96</f>
        <v>0</v>
      </c>
      <c r="AI6" s="107"/>
      <c r="AJ6" s="107"/>
      <c r="AK6" s="107"/>
      <c r="AL6" s="107"/>
      <c r="AM6" s="107"/>
      <c r="AN6" s="107"/>
      <c r="AO6" s="107"/>
    </row>
    <row r="7" spans="1:41" s="153" customFormat="1" ht="21.75" thickBot="1">
      <c r="A7" s="311" t="s">
        <v>141</v>
      </c>
      <c r="B7" s="313" t="s">
        <v>149</v>
      </c>
      <c r="C7" s="312" t="s">
        <v>160</v>
      </c>
      <c r="D7" s="313">
        <v>750000</v>
      </c>
      <c r="E7" s="169"/>
      <c r="F7" s="167">
        <f t="shared" ref="F7:F16" si="0">SUM(H7:AH7)</f>
        <v>0</v>
      </c>
      <c r="G7" s="168"/>
      <c r="H7" s="167">
        <f>Punten!H86</f>
        <v>0</v>
      </c>
      <c r="I7" s="167">
        <f>Punten!I86</f>
        <v>0</v>
      </c>
      <c r="J7" s="167">
        <f>Punten!J86</f>
        <v>0</v>
      </c>
      <c r="K7" s="167">
        <f>Punten!K86</f>
        <v>0</v>
      </c>
      <c r="L7" s="167">
        <f>Punten!L86</f>
        <v>0</v>
      </c>
      <c r="M7" s="167">
        <f>Punten!M86</f>
        <v>0</v>
      </c>
      <c r="N7" s="167">
        <f>Punten!N86</f>
        <v>0</v>
      </c>
      <c r="O7" s="167">
        <f>Punten!O86</f>
        <v>0</v>
      </c>
      <c r="P7" s="167">
        <f>Punten!P86</f>
        <v>0</v>
      </c>
      <c r="Q7" s="167">
        <f>Punten!Q86</f>
        <v>0</v>
      </c>
      <c r="R7" s="167">
        <f>Punten!R86</f>
        <v>0</v>
      </c>
      <c r="S7" s="167">
        <f>Punten!S86</f>
        <v>0</v>
      </c>
      <c r="T7" s="167">
        <f>Punten!T86</f>
        <v>0</v>
      </c>
      <c r="U7" s="167">
        <f>Punten!U86</f>
        <v>0</v>
      </c>
      <c r="V7" s="167">
        <f>Punten!V86</f>
        <v>0</v>
      </c>
      <c r="W7" s="167">
        <f>Punten!W86</f>
        <v>0</v>
      </c>
      <c r="X7" s="167">
        <f>Punten!X86</f>
        <v>0</v>
      </c>
      <c r="Y7" s="167">
        <f>Punten!Y86</f>
        <v>0</v>
      </c>
      <c r="Z7" s="167">
        <f>Punten!Z86</f>
        <v>0</v>
      </c>
      <c r="AA7" s="167">
        <f>Punten!AA86</f>
        <v>0</v>
      </c>
      <c r="AB7" s="167">
        <f>Punten!AB86</f>
        <v>0</v>
      </c>
      <c r="AC7" s="167">
        <f>Punten!AC86</f>
        <v>0</v>
      </c>
      <c r="AD7" s="167">
        <f>Punten!AD86</f>
        <v>0</v>
      </c>
      <c r="AE7" s="167">
        <f>Punten!AE86</f>
        <v>0</v>
      </c>
      <c r="AF7" s="167">
        <f>Punten!AF86</f>
        <v>0</v>
      </c>
      <c r="AG7" s="167">
        <f>Punten!AG86</f>
        <v>0</v>
      </c>
      <c r="AH7" s="167">
        <f>Punten!AH86</f>
        <v>0</v>
      </c>
      <c r="AI7" s="170"/>
      <c r="AJ7" s="107"/>
      <c r="AK7" s="107"/>
      <c r="AL7" s="107"/>
      <c r="AM7" s="107"/>
      <c r="AN7" s="107"/>
      <c r="AO7" s="107"/>
    </row>
    <row r="8" spans="1:41" s="153" customFormat="1" ht="21.75" thickBot="1">
      <c r="A8" s="311">
        <v>2</v>
      </c>
      <c r="B8" s="313" t="s">
        <v>24</v>
      </c>
      <c r="C8" s="312" t="s">
        <v>42</v>
      </c>
      <c r="D8" s="313">
        <v>500000</v>
      </c>
      <c r="E8" s="169"/>
      <c r="F8" s="167">
        <f t="shared" si="0"/>
        <v>3</v>
      </c>
      <c r="G8" s="168"/>
      <c r="H8" s="167">
        <f>Punten!H21</f>
        <v>0</v>
      </c>
      <c r="I8" s="167">
        <f>Punten!I21</f>
        <v>0</v>
      </c>
      <c r="J8" s="167">
        <f>Punten!J21</f>
        <v>3</v>
      </c>
      <c r="K8" s="167">
        <f>Punten!K21</f>
        <v>0</v>
      </c>
      <c r="L8" s="167">
        <f>Punten!L21</f>
        <v>0</v>
      </c>
      <c r="M8" s="167">
        <f>Punten!M21</f>
        <v>0</v>
      </c>
      <c r="N8" s="167">
        <f>Punten!N21</f>
        <v>0</v>
      </c>
      <c r="O8" s="167">
        <f>Punten!O21</f>
        <v>0</v>
      </c>
      <c r="P8" s="167">
        <f>Punten!P21</f>
        <v>0</v>
      </c>
      <c r="Q8" s="167">
        <f>Punten!Q21</f>
        <v>0</v>
      </c>
      <c r="R8" s="167">
        <f>Punten!R21</f>
        <v>0</v>
      </c>
      <c r="S8" s="167">
        <f>Punten!S21</f>
        <v>0</v>
      </c>
      <c r="T8" s="167">
        <f>Punten!T21</f>
        <v>0</v>
      </c>
      <c r="U8" s="167">
        <f>Punten!U21</f>
        <v>0</v>
      </c>
      <c r="V8" s="167">
        <f>Punten!V21</f>
        <v>0</v>
      </c>
      <c r="W8" s="167">
        <f>Punten!W21</f>
        <v>0</v>
      </c>
      <c r="X8" s="167">
        <f>Punten!X21</f>
        <v>0</v>
      </c>
      <c r="Y8" s="167">
        <f>Punten!Y21</f>
        <v>0</v>
      </c>
      <c r="Z8" s="167">
        <f>Punten!Z21</f>
        <v>0</v>
      </c>
      <c r="AA8" s="167">
        <f>Punten!AA21</f>
        <v>0</v>
      </c>
      <c r="AB8" s="167">
        <f>Punten!AB21</f>
        <v>0</v>
      </c>
      <c r="AC8" s="167">
        <f>Punten!AC21</f>
        <v>0</v>
      </c>
      <c r="AD8" s="167">
        <f>Punten!AD21</f>
        <v>0</v>
      </c>
      <c r="AE8" s="167">
        <f>Punten!AE21</f>
        <v>0</v>
      </c>
      <c r="AF8" s="167">
        <f>Punten!AF21</f>
        <v>0</v>
      </c>
      <c r="AG8" s="167">
        <f>Punten!AG21</f>
        <v>0</v>
      </c>
      <c r="AH8" s="167">
        <f>Punten!AH21</f>
        <v>0</v>
      </c>
      <c r="AI8" s="107"/>
      <c r="AJ8" s="107"/>
      <c r="AK8" s="107"/>
      <c r="AL8" s="107"/>
      <c r="AM8" s="107"/>
      <c r="AN8" s="107"/>
      <c r="AO8" s="107"/>
    </row>
    <row r="9" spans="1:41" s="153" customFormat="1" ht="21.75" thickBot="1">
      <c r="A9" s="311" t="s">
        <v>78</v>
      </c>
      <c r="B9" s="312" t="s">
        <v>88</v>
      </c>
      <c r="C9" s="312" t="s">
        <v>89</v>
      </c>
      <c r="D9" s="313">
        <v>500000</v>
      </c>
      <c r="E9" s="169"/>
      <c r="F9" s="167">
        <f t="shared" si="0"/>
        <v>7</v>
      </c>
      <c r="G9" s="168"/>
      <c r="H9" s="167">
        <f>Punten!H46</f>
        <v>0</v>
      </c>
      <c r="I9" s="167">
        <f>Punten!I46</f>
        <v>1</v>
      </c>
      <c r="J9" s="167">
        <f>Punten!J46</f>
        <v>0</v>
      </c>
      <c r="K9" s="167">
        <f>Punten!K46</f>
        <v>6</v>
      </c>
      <c r="L9" s="167">
        <f>Punten!L46</f>
        <v>0</v>
      </c>
      <c r="M9" s="167">
        <f>Punten!M46</f>
        <v>0</v>
      </c>
      <c r="N9" s="167">
        <f>Punten!N46</f>
        <v>0</v>
      </c>
      <c r="O9" s="167">
        <f>Punten!O46</f>
        <v>0</v>
      </c>
      <c r="P9" s="167">
        <f>Punten!P46</f>
        <v>0</v>
      </c>
      <c r="Q9" s="167">
        <f>Punten!Q46</f>
        <v>0</v>
      </c>
      <c r="R9" s="167">
        <f>Punten!R46</f>
        <v>0</v>
      </c>
      <c r="S9" s="167">
        <f>Punten!S46</f>
        <v>0</v>
      </c>
      <c r="T9" s="167">
        <f>Punten!T46</f>
        <v>0</v>
      </c>
      <c r="U9" s="167">
        <f>Punten!U46</f>
        <v>0</v>
      </c>
      <c r="V9" s="167">
        <f>Punten!V46</f>
        <v>0</v>
      </c>
      <c r="W9" s="167">
        <f>Punten!W46</f>
        <v>0</v>
      </c>
      <c r="X9" s="167">
        <f>Punten!X46</f>
        <v>0</v>
      </c>
      <c r="Y9" s="167">
        <f>Punten!Y46</f>
        <v>0</v>
      </c>
      <c r="Z9" s="167">
        <f>Punten!Z46</f>
        <v>0</v>
      </c>
      <c r="AA9" s="167">
        <f>Punten!AA46</f>
        <v>0</v>
      </c>
      <c r="AB9" s="167">
        <f>Punten!AB46</f>
        <v>0</v>
      </c>
      <c r="AC9" s="167">
        <f>Punten!AC46</f>
        <v>0</v>
      </c>
      <c r="AD9" s="167">
        <f>Punten!AD46</f>
        <v>0</v>
      </c>
      <c r="AE9" s="167">
        <f>Punten!AE46</f>
        <v>0</v>
      </c>
      <c r="AF9" s="167">
        <f>Punten!AF46</f>
        <v>0</v>
      </c>
      <c r="AG9" s="167">
        <f>Punten!AG46</f>
        <v>0</v>
      </c>
      <c r="AH9" s="167">
        <f>Punten!AH46</f>
        <v>0</v>
      </c>
      <c r="AI9" s="170"/>
      <c r="AJ9" s="107"/>
      <c r="AK9" s="107"/>
      <c r="AL9" s="107"/>
      <c r="AM9" s="107"/>
      <c r="AN9" s="107"/>
      <c r="AO9" s="107"/>
    </row>
    <row r="10" spans="1:41" s="153" customFormat="1" ht="21.75" thickBot="1">
      <c r="A10" s="328">
        <v>2</v>
      </c>
      <c r="B10" s="326" t="s">
        <v>72</v>
      </c>
      <c r="C10" s="326" t="s">
        <v>54</v>
      </c>
      <c r="D10" s="327">
        <v>500000</v>
      </c>
      <c r="E10" s="169"/>
      <c r="F10" s="167">
        <f t="shared" si="0"/>
        <v>0</v>
      </c>
      <c r="G10" s="168"/>
      <c r="H10" s="167">
        <f>Punten!H28</f>
        <v>0</v>
      </c>
      <c r="I10" s="167">
        <f>Punten!I28</f>
        <v>0</v>
      </c>
      <c r="J10" s="167">
        <f>Punten!J28</f>
        <v>0</v>
      </c>
      <c r="K10" s="167">
        <f>Punten!K28</f>
        <v>0</v>
      </c>
      <c r="L10" s="167">
        <f>Punten!L28</f>
        <v>0</v>
      </c>
      <c r="M10" s="167">
        <f>Punten!M28</f>
        <v>0</v>
      </c>
      <c r="N10" s="167">
        <f>Punten!N28</f>
        <v>0</v>
      </c>
      <c r="O10" s="167">
        <f>Punten!O28</f>
        <v>0</v>
      </c>
      <c r="P10" s="167">
        <f>Punten!P28</f>
        <v>0</v>
      </c>
      <c r="Q10" s="167">
        <f>Punten!Q28</f>
        <v>0</v>
      </c>
      <c r="R10" s="167">
        <f>Punten!R28</f>
        <v>0</v>
      </c>
      <c r="S10" s="167">
        <f>Punten!S28</f>
        <v>0</v>
      </c>
      <c r="T10" s="167">
        <f>Punten!T28</f>
        <v>0</v>
      </c>
      <c r="U10" s="167">
        <f>Punten!U28</f>
        <v>0</v>
      </c>
      <c r="V10" s="167">
        <f>Punten!V28</f>
        <v>0</v>
      </c>
      <c r="W10" s="167">
        <f>Punten!W28</f>
        <v>0</v>
      </c>
      <c r="X10" s="167">
        <f>Punten!X28</f>
        <v>0</v>
      </c>
      <c r="Y10" s="167">
        <f>Punten!Y28</f>
        <v>0</v>
      </c>
      <c r="Z10" s="167">
        <f>Punten!Z28</f>
        <v>0</v>
      </c>
      <c r="AA10" s="167">
        <f>Punten!AA28</f>
        <v>0</v>
      </c>
      <c r="AB10" s="167">
        <f>Punten!AB28</f>
        <v>0</v>
      </c>
      <c r="AC10" s="167">
        <f>Punten!AC28</f>
        <v>0</v>
      </c>
      <c r="AD10" s="167">
        <f>Punten!AD28</f>
        <v>0</v>
      </c>
      <c r="AE10" s="167">
        <f>Punten!AE28</f>
        <v>0</v>
      </c>
      <c r="AF10" s="167">
        <f>Punten!AF28</f>
        <v>0</v>
      </c>
      <c r="AG10" s="167">
        <f>Punten!AG28</f>
        <v>0</v>
      </c>
      <c r="AH10" s="167">
        <f>Punten!AH28</f>
        <v>0</v>
      </c>
      <c r="AI10" s="107"/>
      <c r="AJ10" s="107"/>
      <c r="AK10" s="107"/>
      <c r="AL10" s="107"/>
      <c r="AM10" s="107"/>
      <c r="AN10" s="107"/>
      <c r="AO10" s="107"/>
    </row>
    <row r="11" spans="1:41" s="153" customFormat="1" ht="21.75" thickBot="1">
      <c r="A11" s="328">
        <v>3</v>
      </c>
      <c r="B11" s="326" t="s">
        <v>37</v>
      </c>
      <c r="C11" s="327" t="s">
        <v>137</v>
      </c>
      <c r="D11" s="327">
        <v>1750000</v>
      </c>
      <c r="E11" s="166"/>
      <c r="F11" s="167">
        <f t="shared" si="0"/>
        <v>11</v>
      </c>
      <c r="G11" s="168"/>
      <c r="H11" s="167">
        <f>Punten!H74</f>
        <v>0</v>
      </c>
      <c r="I11" s="167">
        <f>Punten!I74</f>
        <v>3</v>
      </c>
      <c r="J11" s="167">
        <f>Punten!J74</f>
        <v>0</v>
      </c>
      <c r="K11" s="167">
        <f>Punten!K74</f>
        <v>8</v>
      </c>
      <c r="L11" s="167">
        <f>Punten!L74</f>
        <v>0</v>
      </c>
      <c r="M11" s="167">
        <f>Punten!M74</f>
        <v>0</v>
      </c>
      <c r="N11" s="167">
        <f>Punten!N74</f>
        <v>0</v>
      </c>
      <c r="O11" s="167">
        <f>Punten!O74</f>
        <v>0</v>
      </c>
      <c r="P11" s="167">
        <f>Punten!P74</f>
        <v>0</v>
      </c>
      <c r="Q11" s="167">
        <f>Punten!Q74</f>
        <v>0</v>
      </c>
      <c r="R11" s="167">
        <f>Punten!R74</f>
        <v>0</v>
      </c>
      <c r="S11" s="167">
        <f>Punten!S74</f>
        <v>0</v>
      </c>
      <c r="T11" s="167">
        <f>Punten!T74</f>
        <v>0</v>
      </c>
      <c r="U11" s="167">
        <f>Punten!U74</f>
        <v>0</v>
      </c>
      <c r="V11" s="167">
        <f>Punten!V74</f>
        <v>0</v>
      </c>
      <c r="W11" s="167">
        <f>Punten!W74</f>
        <v>0</v>
      </c>
      <c r="X11" s="167">
        <f>Punten!X74</f>
        <v>0</v>
      </c>
      <c r="Y11" s="167">
        <f>Punten!Y74</f>
        <v>0</v>
      </c>
      <c r="Z11" s="167">
        <f>Punten!Z74</f>
        <v>0</v>
      </c>
      <c r="AA11" s="167">
        <f>Punten!AA74</f>
        <v>0</v>
      </c>
      <c r="AB11" s="167">
        <f>Punten!AB74</f>
        <v>0</v>
      </c>
      <c r="AC11" s="167">
        <f>Punten!AC74</f>
        <v>0</v>
      </c>
      <c r="AD11" s="167">
        <f>Punten!AD74</f>
        <v>0</v>
      </c>
      <c r="AE11" s="167">
        <f>Punten!AE74</f>
        <v>0</v>
      </c>
      <c r="AF11" s="167">
        <f>Punten!AF74</f>
        <v>0</v>
      </c>
      <c r="AG11" s="167">
        <f>Punten!AG74</f>
        <v>0</v>
      </c>
      <c r="AH11" s="167">
        <f>Punten!AH74</f>
        <v>0</v>
      </c>
      <c r="AI11" s="107"/>
      <c r="AJ11" s="107"/>
      <c r="AK11" s="107"/>
      <c r="AL11" s="107"/>
      <c r="AM11" s="107"/>
      <c r="AN11" s="107"/>
      <c r="AO11" s="107"/>
    </row>
    <row r="12" spans="1:41" s="153" customFormat="1" ht="21.75" thickBot="1">
      <c r="A12" s="328">
        <v>3</v>
      </c>
      <c r="B12" s="326" t="s">
        <v>106</v>
      </c>
      <c r="C12" s="327" t="s">
        <v>126</v>
      </c>
      <c r="D12" s="327">
        <v>1750000</v>
      </c>
      <c r="E12" s="166"/>
      <c r="F12" s="167">
        <f t="shared" si="0"/>
        <v>22</v>
      </c>
      <c r="G12" s="168"/>
      <c r="H12" s="167">
        <f>Punten!H68</f>
        <v>8</v>
      </c>
      <c r="I12" s="167">
        <f>Punten!I68</f>
        <v>3</v>
      </c>
      <c r="J12" s="167">
        <f>Punten!J68</f>
        <v>3</v>
      </c>
      <c r="K12" s="167">
        <f>Punten!K68</f>
        <v>8</v>
      </c>
      <c r="L12" s="167">
        <f>Punten!L68</f>
        <v>0</v>
      </c>
      <c r="M12" s="167">
        <f>Punten!M68</f>
        <v>0</v>
      </c>
      <c r="N12" s="167">
        <f>Punten!N68</f>
        <v>0</v>
      </c>
      <c r="O12" s="167">
        <f>Punten!O68</f>
        <v>0</v>
      </c>
      <c r="P12" s="167">
        <f>Punten!P68</f>
        <v>0</v>
      </c>
      <c r="Q12" s="167">
        <f>Punten!Q68</f>
        <v>0</v>
      </c>
      <c r="R12" s="167">
        <f>Punten!R68</f>
        <v>0</v>
      </c>
      <c r="S12" s="167">
        <f>Punten!S68</f>
        <v>0</v>
      </c>
      <c r="T12" s="167">
        <f>Punten!T68</f>
        <v>0</v>
      </c>
      <c r="U12" s="167">
        <f>Punten!U68</f>
        <v>0</v>
      </c>
      <c r="V12" s="167">
        <f>Punten!V68</f>
        <v>0</v>
      </c>
      <c r="W12" s="167">
        <f>Punten!W68</f>
        <v>0</v>
      </c>
      <c r="X12" s="167">
        <f>Punten!X68</f>
        <v>0</v>
      </c>
      <c r="Y12" s="167">
        <f>Punten!Y68</f>
        <v>0</v>
      </c>
      <c r="Z12" s="167">
        <f>Punten!Z68</f>
        <v>0</v>
      </c>
      <c r="AA12" s="167">
        <f>Punten!AA68</f>
        <v>0</v>
      </c>
      <c r="AB12" s="167">
        <f>Punten!AB68</f>
        <v>0</v>
      </c>
      <c r="AC12" s="167">
        <f>Punten!AC68</f>
        <v>0</v>
      </c>
      <c r="AD12" s="167">
        <f>Punten!AD68</f>
        <v>0</v>
      </c>
      <c r="AE12" s="167">
        <f>Punten!AE68</f>
        <v>0</v>
      </c>
      <c r="AF12" s="167">
        <f>Punten!AF68</f>
        <v>0</v>
      </c>
      <c r="AG12" s="167">
        <f>Punten!AG68</f>
        <v>0</v>
      </c>
      <c r="AH12" s="167">
        <f>Punten!AH68</f>
        <v>0</v>
      </c>
      <c r="AI12" s="107"/>
      <c r="AJ12" s="107"/>
      <c r="AK12" s="107"/>
      <c r="AL12" s="107"/>
      <c r="AM12" s="107"/>
      <c r="AN12" s="107"/>
      <c r="AO12" s="107"/>
    </row>
    <row r="13" spans="1:41" s="153" customFormat="1" ht="21.75" thickBot="1">
      <c r="A13" s="328" t="s">
        <v>78</v>
      </c>
      <c r="B13" s="326" t="s">
        <v>96</v>
      </c>
      <c r="C13" s="326" t="s">
        <v>97</v>
      </c>
      <c r="D13" s="327">
        <v>750000</v>
      </c>
      <c r="E13" s="166"/>
      <c r="F13" s="167">
        <f t="shared" si="0"/>
        <v>4</v>
      </c>
      <c r="G13" s="168"/>
      <c r="H13" s="167">
        <f>Punten!H51</f>
        <v>0</v>
      </c>
      <c r="I13" s="167">
        <f>Punten!I51</f>
        <v>1</v>
      </c>
      <c r="J13" s="167">
        <f>Punten!J51</f>
        <v>0</v>
      </c>
      <c r="K13" s="167">
        <f>Punten!K51</f>
        <v>3</v>
      </c>
      <c r="L13" s="167">
        <f>Punten!L51</f>
        <v>0</v>
      </c>
      <c r="M13" s="167">
        <f>Punten!M51</f>
        <v>0</v>
      </c>
      <c r="N13" s="167">
        <f>Punten!N51</f>
        <v>0</v>
      </c>
      <c r="O13" s="167">
        <f>Punten!O51</f>
        <v>0</v>
      </c>
      <c r="P13" s="167">
        <f>Punten!P51</f>
        <v>0</v>
      </c>
      <c r="Q13" s="167">
        <f>Punten!Q51</f>
        <v>0</v>
      </c>
      <c r="R13" s="167">
        <f>Punten!R51</f>
        <v>0</v>
      </c>
      <c r="S13" s="167">
        <f>Punten!S51</f>
        <v>0</v>
      </c>
      <c r="T13" s="167">
        <f>Punten!T51</f>
        <v>0</v>
      </c>
      <c r="U13" s="167">
        <f>Punten!U51</f>
        <v>0</v>
      </c>
      <c r="V13" s="167">
        <f>Punten!V51</f>
        <v>0</v>
      </c>
      <c r="W13" s="167">
        <f>Punten!W51</f>
        <v>0</v>
      </c>
      <c r="X13" s="167">
        <f>Punten!X51</f>
        <v>0</v>
      </c>
      <c r="Y13" s="167">
        <f>Punten!Y51</f>
        <v>0</v>
      </c>
      <c r="Z13" s="167">
        <f>Punten!Z51</f>
        <v>0</v>
      </c>
      <c r="AA13" s="167">
        <f>Punten!AA51</f>
        <v>0</v>
      </c>
      <c r="AB13" s="167">
        <f>Punten!AB51</f>
        <v>0</v>
      </c>
      <c r="AC13" s="167">
        <f>Punten!AC51</f>
        <v>0</v>
      </c>
      <c r="AD13" s="167">
        <f>Punten!AD51</f>
        <v>0</v>
      </c>
      <c r="AE13" s="167">
        <f>Punten!AE51</f>
        <v>0</v>
      </c>
      <c r="AF13" s="167">
        <f>Punten!AF51</f>
        <v>0</v>
      </c>
      <c r="AG13" s="167">
        <f>Punten!AG51</f>
        <v>0</v>
      </c>
      <c r="AH13" s="167">
        <f>Punten!AH51</f>
        <v>0</v>
      </c>
      <c r="AI13" s="107"/>
      <c r="AJ13" s="107"/>
      <c r="AK13" s="107"/>
      <c r="AL13" s="107"/>
      <c r="AM13" s="107"/>
      <c r="AN13" s="107"/>
      <c r="AO13" s="107"/>
    </row>
    <row r="14" spans="1:41" s="153" customFormat="1" ht="21.75" thickBot="1">
      <c r="A14" s="311" t="s">
        <v>164</v>
      </c>
      <c r="B14" s="313" t="s">
        <v>187</v>
      </c>
      <c r="C14" s="312" t="s">
        <v>245</v>
      </c>
      <c r="D14" s="313">
        <v>2500000</v>
      </c>
      <c r="E14" s="169"/>
      <c r="F14" s="167">
        <f t="shared" si="0"/>
        <v>68</v>
      </c>
      <c r="G14" s="168"/>
      <c r="H14" s="167">
        <f>Punten!H107</f>
        <v>0</v>
      </c>
      <c r="I14" s="167">
        <f>Punten!I107</f>
        <v>0</v>
      </c>
      <c r="J14" s="167">
        <f>Punten!J107</f>
        <v>9</v>
      </c>
      <c r="K14" s="167">
        <f>Punten!K107</f>
        <v>40</v>
      </c>
      <c r="L14" s="167">
        <f>Punten!L107</f>
        <v>19</v>
      </c>
      <c r="M14" s="167">
        <f>Punten!M107</f>
        <v>0</v>
      </c>
      <c r="N14" s="167">
        <f>Punten!N107</f>
        <v>0</v>
      </c>
      <c r="O14" s="167">
        <f>Punten!O107</f>
        <v>0</v>
      </c>
      <c r="P14" s="167">
        <f>Punten!P107</f>
        <v>0</v>
      </c>
      <c r="Q14" s="167">
        <f>Punten!Q107</f>
        <v>0</v>
      </c>
      <c r="R14" s="167">
        <f>Punten!R107</f>
        <v>0</v>
      </c>
      <c r="S14" s="167">
        <f>Punten!S107</f>
        <v>0</v>
      </c>
      <c r="T14" s="167">
        <f>Punten!T107</f>
        <v>0</v>
      </c>
      <c r="U14" s="167">
        <f>Punten!U107</f>
        <v>0</v>
      </c>
      <c r="V14" s="167">
        <f>Punten!V107</f>
        <v>0</v>
      </c>
      <c r="W14" s="167">
        <f>Punten!W107</f>
        <v>0</v>
      </c>
      <c r="X14" s="167">
        <f>Punten!X107</f>
        <v>0</v>
      </c>
      <c r="Y14" s="167">
        <f>Punten!Y107</f>
        <v>0</v>
      </c>
      <c r="Z14" s="167">
        <f>Punten!Z107</f>
        <v>0</v>
      </c>
      <c r="AA14" s="167">
        <f>Punten!AA107</f>
        <v>0</v>
      </c>
      <c r="AB14" s="167">
        <f>Punten!AB107</f>
        <v>0</v>
      </c>
      <c r="AC14" s="167">
        <f>Punten!AC107</f>
        <v>0</v>
      </c>
      <c r="AD14" s="167">
        <f>Punten!AD107</f>
        <v>0</v>
      </c>
      <c r="AE14" s="167">
        <f>Punten!AE107</f>
        <v>0</v>
      </c>
      <c r="AF14" s="167">
        <f>Punten!AF107</f>
        <v>0</v>
      </c>
      <c r="AG14" s="167">
        <f>Punten!AG107</f>
        <v>0</v>
      </c>
      <c r="AH14" s="167">
        <f>Punten!AH107</f>
        <v>0</v>
      </c>
      <c r="AI14" s="107"/>
      <c r="AJ14" s="107"/>
      <c r="AK14" s="107"/>
      <c r="AL14" s="107"/>
      <c r="AM14" s="107"/>
      <c r="AN14" s="107"/>
      <c r="AO14" s="107"/>
    </row>
    <row r="15" spans="1:41" s="153" customFormat="1" ht="21.75" thickBot="1">
      <c r="A15" s="311">
        <v>1</v>
      </c>
      <c r="B15" s="312" t="s">
        <v>30</v>
      </c>
      <c r="C15" s="312" t="s">
        <v>33</v>
      </c>
      <c r="D15" s="313">
        <v>2250000</v>
      </c>
      <c r="E15" s="169"/>
      <c r="F15" s="167">
        <f t="shared" si="0"/>
        <v>42</v>
      </c>
      <c r="G15" s="168"/>
      <c r="H15" s="167">
        <f>Punten!H16</f>
        <v>15</v>
      </c>
      <c r="I15" s="167">
        <f>Punten!I16</f>
        <v>0</v>
      </c>
      <c r="J15" s="167">
        <f>Punten!J16</f>
        <v>9</v>
      </c>
      <c r="K15" s="167">
        <f>Punten!K16</f>
        <v>9</v>
      </c>
      <c r="L15" s="167">
        <f>Punten!L16</f>
        <v>9</v>
      </c>
      <c r="M15" s="167">
        <f>Punten!M16</f>
        <v>0</v>
      </c>
      <c r="N15" s="167">
        <f>Punten!N16</f>
        <v>0</v>
      </c>
      <c r="O15" s="167">
        <f>Punten!O16</f>
        <v>0</v>
      </c>
      <c r="P15" s="167">
        <f>Punten!P16</f>
        <v>0</v>
      </c>
      <c r="Q15" s="167">
        <f>Punten!Q16</f>
        <v>0</v>
      </c>
      <c r="R15" s="167">
        <f>Punten!R16</f>
        <v>0</v>
      </c>
      <c r="S15" s="167">
        <f>Punten!S16</f>
        <v>0</v>
      </c>
      <c r="T15" s="167">
        <f>Punten!T16</f>
        <v>0</v>
      </c>
      <c r="U15" s="167">
        <f>Punten!U16</f>
        <v>0</v>
      </c>
      <c r="V15" s="167">
        <f>Punten!V16</f>
        <v>0</v>
      </c>
      <c r="W15" s="167">
        <f>Punten!W16</f>
        <v>0</v>
      </c>
      <c r="X15" s="167">
        <f>Punten!X16</f>
        <v>0</v>
      </c>
      <c r="Y15" s="167">
        <f>Punten!Y16</f>
        <v>0</v>
      </c>
      <c r="Z15" s="167">
        <f>Punten!Z16</f>
        <v>0</v>
      </c>
      <c r="AA15" s="167">
        <f>Punten!AA16</f>
        <v>0</v>
      </c>
      <c r="AB15" s="167">
        <f>Punten!AB16</f>
        <v>0</v>
      </c>
      <c r="AC15" s="167">
        <f>Punten!AC16</f>
        <v>0</v>
      </c>
      <c r="AD15" s="167">
        <f>Punten!AD16</f>
        <v>0</v>
      </c>
      <c r="AE15" s="167">
        <f>Punten!AE16</f>
        <v>0</v>
      </c>
      <c r="AF15" s="167">
        <f>Punten!AF16</f>
        <v>0</v>
      </c>
      <c r="AG15" s="167">
        <f>Punten!AG16</f>
        <v>0</v>
      </c>
      <c r="AH15" s="167">
        <f>Punten!AH16</f>
        <v>0</v>
      </c>
      <c r="AI15" s="107"/>
      <c r="AJ15" s="107"/>
      <c r="AK15" s="107"/>
      <c r="AL15" s="107"/>
      <c r="AM15" s="107"/>
      <c r="AN15" s="107"/>
      <c r="AO15" s="107"/>
    </row>
    <row r="16" spans="1:41" s="153" customFormat="1" ht="21.75" thickBot="1">
      <c r="A16" s="314">
        <v>1</v>
      </c>
      <c r="B16" s="313" t="s">
        <v>26</v>
      </c>
      <c r="C16" s="312" t="s">
        <v>29</v>
      </c>
      <c r="D16" s="313">
        <v>1750000</v>
      </c>
      <c r="E16" s="169"/>
      <c r="F16" s="167">
        <f t="shared" si="0"/>
        <v>15</v>
      </c>
      <c r="G16" s="168"/>
      <c r="H16" s="167">
        <f>Punten!H14</f>
        <v>0</v>
      </c>
      <c r="I16" s="167">
        <f>Punten!I14</f>
        <v>3</v>
      </c>
      <c r="J16" s="167">
        <f>Punten!J14</f>
        <v>0</v>
      </c>
      <c r="K16" s="167">
        <f>Punten!K14</f>
        <v>3</v>
      </c>
      <c r="L16" s="167">
        <f>Punten!L14</f>
        <v>9</v>
      </c>
      <c r="M16" s="167">
        <f>Punten!M14</f>
        <v>0</v>
      </c>
      <c r="N16" s="167">
        <f>Punten!N14</f>
        <v>0</v>
      </c>
      <c r="O16" s="167">
        <f>Punten!O14</f>
        <v>0</v>
      </c>
      <c r="P16" s="167">
        <f>Punten!P14</f>
        <v>0</v>
      </c>
      <c r="Q16" s="167">
        <f>Punten!Q14</f>
        <v>0</v>
      </c>
      <c r="R16" s="167">
        <f>Punten!R14</f>
        <v>0</v>
      </c>
      <c r="S16" s="167">
        <f>Punten!S14</f>
        <v>0</v>
      </c>
      <c r="T16" s="167">
        <f>Punten!T14</f>
        <v>0</v>
      </c>
      <c r="U16" s="167">
        <f>Punten!U14</f>
        <v>0</v>
      </c>
      <c r="V16" s="167">
        <f>Punten!V14</f>
        <v>0</v>
      </c>
      <c r="W16" s="167">
        <f>Punten!W14</f>
        <v>0</v>
      </c>
      <c r="X16" s="167">
        <f>Punten!X14</f>
        <v>0</v>
      </c>
      <c r="Y16" s="167">
        <f>Punten!Y14</f>
        <v>0</v>
      </c>
      <c r="Z16" s="167">
        <f>Punten!Z14</f>
        <v>0</v>
      </c>
      <c r="AA16" s="167">
        <f>Punten!AA14</f>
        <v>0</v>
      </c>
      <c r="AB16" s="167">
        <f>Punten!AB14</f>
        <v>0</v>
      </c>
      <c r="AC16" s="167">
        <f>Punten!AC14</f>
        <v>0</v>
      </c>
      <c r="AD16" s="167">
        <f>Punten!AD14</f>
        <v>0</v>
      </c>
      <c r="AE16" s="167">
        <f>Punten!AE14</f>
        <v>0</v>
      </c>
      <c r="AF16" s="167">
        <f>Punten!AF14</f>
        <v>0</v>
      </c>
      <c r="AG16" s="167">
        <f>Punten!AG14</f>
        <v>0</v>
      </c>
      <c r="AH16" s="167">
        <f>Punten!AH14</f>
        <v>0</v>
      </c>
      <c r="AI16" s="107"/>
      <c r="AJ16" s="107"/>
      <c r="AK16" s="107"/>
      <c r="AL16" s="107"/>
      <c r="AM16" s="107"/>
      <c r="AN16" s="107"/>
      <c r="AO16" s="107"/>
    </row>
    <row r="17" spans="1:41" s="153" customFormat="1" ht="21">
      <c r="A17" s="158"/>
      <c r="B17" s="158"/>
      <c r="C17" s="158"/>
      <c r="D17" s="172"/>
      <c r="E17" s="158"/>
      <c r="F17" s="159"/>
      <c r="G17" s="160"/>
      <c r="H17" s="173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s="153" customFormat="1" ht="21.75" thickBot="1">
      <c r="A18" s="174"/>
      <c r="B18" s="158"/>
      <c r="C18" s="158"/>
      <c r="D18" s="172"/>
      <c r="E18" s="158"/>
      <c r="F18" s="159"/>
      <c r="G18" s="160"/>
      <c r="H18" s="17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s="153" customFormat="1" ht="21.75" thickBot="1">
      <c r="A19" s="154"/>
      <c r="B19" s="175"/>
      <c r="C19" s="175"/>
      <c r="D19" s="176">
        <f>SUM(D6:D16)</f>
        <v>15000000</v>
      </c>
      <c r="E19" s="158"/>
      <c r="F19" s="167">
        <f>SUM(F6:F17)</f>
        <v>209</v>
      </c>
      <c r="G19" s="168"/>
      <c r="H19" s="167">
        <f>SUM(H6:H16)</f>
        <v>23</v>
      </c>
      <c r="I19" s="167">
        <f t="shared" ref="I19:AH19" si="1">SUM(I6:I16)</f>
        <v>11</v>
      </c>
      <c r="J19" s="167">
        <f t="shared" si="1"/>
        <v>24</v>
      </c>
      <c r="K19" s="167">
        <f t="shared" si="1"/>
        <v>92</v>
      </c>
      <c r="L19" s="167">
        <f t="shared" si="1"/>
        <v>59</v>
      </c>
      <c r="M19" s="167">
        <f t="shared" si="1"/>
        <v>0</v>
      </c>
      <c r="N19" s="167">
        <f t="shared" si="1"/>
        <v>0</v>
      </c>
      <c r="O19" s="167">
        <f t="shared" si="1"/>
        <v>0</v>
      </c>
      <c r="P19" s="167">
        <f t="shared" si="1"/>
        <v>0</v>
      </c>
      <c r="Q19" s="167">
        <f t="shared" si="1"/>
        <v>0</v>
      </c>
      <c r="R19" s="167">
        <f t="shared" si="1"/>
        <v>0</v>
      </c>
      <c r="S19" s="167">
        <f t="shared" si="1"/>
        <v>0</v>
      </c>
      <c r="T19" s="167">
        <f t="shared" si="1"/>
        <v>0</v>
      </c>
      <c r="U19" s="167">
        <f t="shared" si="1"/>
        <v>0</v>
      </c>
      <c r="V19" s="167">
        <f t="shared" si="1"/>
        <v>0</v>
      </c>
      <c r="W19" s="167">
        <f t="shared" si="1"/>
        <v>0</v>
      </c>
      <c r="X19" s="167">
        <f t="shared" si="1"/>
        <v>0</v>
      </c>
      <c r="Y19" s="167">
        <f t="shared" si="1"/>
        <v>0</v>
      </c>
      <c r="Z19" s="167">
        <f t="shared" si="1"/>
        <v>0</v>
      </c>
      <c r="AA19" s="167">
        <f t="shared" si="1"/>
        <v>0</v>
      </c>
      <c r="AB19" s="167">
        <f t="shared" si="1"/>
        <v>0</v>
      </c>
      <c r="AC19" s="167">
        <f t="shared" si="1"/>
        <v>0</v>
      </c>
      <c r="AD19" s="167">
        <f t="shared" si="1"/>
        <v>0</v>
      </c>
      <c r="AE19" s="167">
        <f t="shared" si="1"/>
        <v>0</v>
      </c>
      <c r="AF19" s="167">
        <f t="shared" si="1"/>
        <v>0</v>
      </c>
      <c r="AG19" s="167">
        <f t="shared" si="1"/>
        <v>0</v>
      </c>
      <c r="AH19" s="167">
        <f t="shared" si="1"/>
        <v>0</v>
      </c>
      <c r="AI19" s="107"/>
      <c r="AJ19" s="107"/>
      <c r="AK19" s="107"/>
      <c r="AL19" s="107"/>
      <c r="AM19" s="107"/>
      <c r="AN19" s="107"/>
      <c r="AO19" s="107"/>
    </row>
    <row r="20" spans="1:41" s="153" customFormat="1" ht="12.75">
      <c r="A20" s="177"/>
      <c r="B20" s="178"/>
      <c r="C20" s="178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</row>
    <row r="21" spans="1:41" s="153" customFormat="1" ht="12.7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</row>
    <row r="22" spans="1:41" s="153" customFormat="1" ht="12.7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</row>
    <row r="23" spans="1:41" s="153" customFormat="1" ht="12.7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</row>
    <row r="24" spans="1:41" s="153" customFormat="1" ht="12.7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</row>
    <row r="25" spans="1:41" s="153" customFormat="1" ht="12.7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</row>
    <row r="26" spans="1:41" s="153" customFormat="1" ht="12.7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</row>
    <row r="27" spans="1:41" s="153" customFormat="1" ht="12.7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</row>
    <row r="28" spans="1:41" s="153" customFormat="1" ht="12.7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s="153" customFormat="1" ht="12.7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</row>
    <row r="30" spans="1:41" s="153" customFormat="1" ht="12.7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</row>
    <row r="31" spans="1:41" s="153" customFormat="1" ht="12.7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</row>
    <row r="32" spans="1:41" s="153" customFormat="1" ht="12.7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</row>
    <row r="33" spans="1:41" s="153" customFormat="1" ht="12.7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</row>
    <row r="34" spans="1:41" s="153" customFormat="1" ht="12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</row>
  </sheetData>
  <hyperlinks>
    <hyperlink ref="B3" r:id="rId1" xr:uid="{00000000-0004-0000-08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29</vt:i4>
      </vt:variant>
    </vt:vector>
  </HeadingPairs>
  <TitlesOfParts>
    <vt:vector size="29" baseType="lpstr">
      <vt:lpstr>Score</vt:lpstr>
      <vt:lpstr>Punten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Jan-Willem Brontsema</dc:creator>
  <cp:lastModifiedBy>Esther Honingh</cp:lastModifiedBy>
  <cp:lastPrinted>2019-11-05T15:58:54Z</cp:lastPrinted>
  <dcterms:created xsi:type="dcterms:W3CDTF">2019-10-30T11:15:54Z</dcterms:created>
  <dcterms:modified xsi:type="dcterms:W3CDTF">2019-11-11T21:17:27Z</dcterms:modified>
</cp:coreProperties>
</file>